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99" s="1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99" s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99" s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99" s="1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99" s="1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L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3" i="63" l="1"/>
  <c r="AB82"/>
  <c r="AB48" i="62"/>
  <c r="AB40"/>
  <c r="AB93" i="61"/>
  <c r="AB8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i="56" l="1"/>
  <c r="F81"/>
  <c r="F67" i="58"/>
  <c r="C99" i="63"/>
  <c r="F19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N9"/>
  <c r="N13"/>
  <c r="N25"/>
  <c r="N29"/>
  <c r="O29" s="1"/>
  <c r="N4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O41"/>
  <c r="N3" i="55"/>
  <c r="N11"/>
  <c r="N21"/>
  <c r="N27"/>
  <c r="O27" s="1"/>
  <c r="N37"/>
  <c r="N43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O67" s="1"/>
  <c r="N70"/>
  <c r="N71"/>
  <c r="O71" s="1"/>
  <c r="N74"/>
  <c r="N75"/>
  <c r="O75" s="1"/>
  <c r="N78"/>
  <c r="N79"/>
  <c r="N82"/>
  <c r="N83"/>
  <c r="N86"/>
  <c r="N87"/>
  <c r="O87" s="1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O85" s="1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4"/>
  <c r="O4"/>
  <c r="V32"/>
  <c r="V47"/>
  <c r="V59"/>
  <c r="V16"/>
  <c r="O16"/>
  <c r="V31"/>
  <c r="V43"/>
  <c r="O43"/>
  <c r="V87"/>
  <c r="V10" i="56"/>
  <c r="O10"/>
  <c r="V19"/>
  <c r="O19"/>
  <c r="V24"/>
  <c r="V26"/>
  <c r="O26"/>
  <c r="V35"/>
  <c r="O35"/>
  <c r="V40"/>
  <c r="V51"/>
  <c r="O51"/>
  <c r="N8" i="55"/>
  <c r="F9"/>
  <c r="I99"/>
  <c r="M99"/>
  <c r="G10"/>
  <c r="N12"/>
  <c r="F13"/>
  <c r="O14"/>
  <c r="V22"/>
  <c r="G26"/>
  <c r="N28"/>
  <c r="F29"/>
  <c r="N44"/>
  <c r="F45"/>
  <c r="O46"/>
  <c r="N60"/>
  <c r="O60" s="1"/>
  <c r="F61"/>
  <c r="O72"/>
  <c r="O80"/>
  <c r="O92"/>
  <c r="O45" i="56"/>
  <c r="O57"/>
  <c r="O73"/>
  <c r="V3" i="55"/>
  <c r="V66"/>
  <c r="O66"/>
  <c r="V82"/>
  <c r="V94"/>
  <c r="O94"/>
  <c r="V15" i="56"/>
  <c r="O15"/>
  <c r="V22"/>
  <c r="V31"/>
  <c r="O31"/>
  <c r="V36"/>
  <c r="V38"/>
  <c r="V47"/>
  <c r="O47"/>
  <c r="V52"/>
  <c r="V54"/>
  <c r="O54"/>
  <c r="V59"/>
  <c r="V67"/>
  <c r="V70"/>
  <c r="O70"/>
  <c r="V75"/>
  <c r="V83"/>
  <c r="V91"/>
  <c r="V94"/>
  <c r="V36" i="57"/>
  <c r="V68"/>
  <c r="O17" i="55"/>
  <c r="V17"/>
  <c r="V28"/>
  <c r="V60"/>
  <c r="V90"/>
  <c r="V95"/>
  <c r="V11" i="56"/>
  <c r="O11"/>
  <c r="V27"/>
  <c r="O27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76"/>
  <c r="O84"/>
  <c r="O5" i="56"/>
  <c r="O21"/>
  <c r="O37"/>
  <c r="O53"/>
  <c r="O61"/>
  <c r="O69"/>
  <c r="O77"/>
  <c r="O93"/>
  <c r="V70" i="55"/>
  <c r="O70"/>
  <c r="O91"/>
  <c r="V91"/>
  <c r="V7" i="56"/>
  <c r="O7"/>
  <c r="V14"/>
  <c r="O14"/>
  <c r="V23"/>
  <c r="O23"/>
  <c r="V28"/>
  <c r="V30"/>
  <c r="O30"/>
  <c r="V39"/>
  <c r="O39"/>
  <c r="V44"/>
  <c r="V55"/>
  <c r="V58"/>
  <c r="O58"/>
  <c r="V63"/>
  <c r="V66"/>
  <c r="O66"/>
  <c r="V71"/>
  <c r="V74"/>
  <c r="O74"/>
  <c r="V79"/>
  <c r="V87"/>
  <c r="V90"/>
  <c r="V95"/>
  <c r="O95"/>
  <c r="V98"/>
  <c r="O44" i="57"/>
  <c r="J99" i="55"/>
  <c r="G6"/>
  <c r="O7"/>
  <c r="N24"/>
  <c r="N40"/>
  <c r="N56"/>
  <c r="O96"/>
  <c r="O56" i="5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37"/>
  <c r="O37"/>
  <c r="V50"/>
  <c r="V53"/>
  <c r="V66"/>
  <c r="V69"/>
  <c r="V82"/>
  <c r="V98"/>
  <c r="V72" i="55"/>
  <c r="V76"/>
  <c r="V80"/>
  <c r="V84"/>
  <c r="V88"/>
  <c r="V92"/>
  <c r="F3" i="56"/>
  <c r="F99" s="1"/>
  <c r="V5"/>
  <c r="V9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78"/>
  <c r="V94"/>
  <c r="O97"/>
  <c r="N3" i="56"/>
  <c r="G88" i="57"/>
  <c r="N90"/>
  <c r="F91"/>
  <c r="K99" i="58"/>
  <c r="U99"/>
  <c r="F9"/>
  <c r="F17"/>
  <c r="V26"/>
  <c r="O26"/>
  <c r="V29"/>
  <c r="O29"/>
  <c r="V42"/>
  <c r="O42"/>
  <c r="O45"/>
  <c r="V58"/>
  <c r="V61"/>
  <c r="O61"/>
  <c r="V74"/>
  <c r="V77"/>
  <c r="O7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G42" i="55"/>
  <c r="V42" s="1"/>
  <c r="O53" i="58"/>
  <c r="O21"/>
  <c r="O74"/>
  <c r="O78" i="56"/>
  <c r="O46"/>
  <c r="O38"/>
  <c r="O6"/>
  <c r="O86" i="55"/>
  <c r="O48" i="57"/>
  <c r="O64"/>
  <c r="O40"/>
  <c r="O94" i="56"/>
  <c r="O79"/>
  <c r="O13"/>
  <c r="V46"/>
  <c r="O83" i="55"/>
  <c r="G78"/>
  <c r="G74"/>
  <c r="O90"/>
  <c r="G58"/>
  <c r="O58" s="1"/>
  <c r="O30"/>
  <c r="O22"/>
  <c r="O11"/>
  <c r="O98" i="56"/>
  <c r="O82"/>
  <c r="G12"/>
  <c r="V12" s="1"/>
  <c r="G8"/>
  <c r="V8" s="1"/>
  <c r="E99"/>
  <c r="G4"/>
  <c r="V4" s="1"/>
  <c r="O86"/>
  <c r="V78"/>
  <c r="O25"/>
  <c r="O18"/>
  <c r="V6"/>
  <c r="G98" i="55"/>
  <c r="V86"/>
  <c r="O82"/>
  <c r="V68"/>
  <c r="O64"/>
  <c r="O62"/>
  <c r="O56"/>
  <c r="O52"/>
  <c r="O44"/>
  <c r="O40"/>
  <c r="O38"/>
  <c r="O36"/>
  <c r="O28"/>
  <c r="O24"/>
  <c r="O19"/>
  <c r="E99"/>
  <c r="O12"/>
  <c r="O9"/>
  <c r="D99"/>
  <c r="V65" i="58"/>
  <c r="V41"/>
  <c r="O25"/>
  <c r="O93"/>
  <c r="V81"/>
  <c r="V57"/>
  <c r="D99"/>
  <c r="G98" i="57"/>
  <c r="V98" s="1"/>
  <c r="G53"/>
  <c r="O53" s="1"/>
  <c r="G37"/>
  <c r="O37" s="1"/>
  <c r="G26"/>
  <c r="V26" s="1"/>
  <c r="O4"/>
  <c r="G91" i="58"/>
  <c r="G75"/>
  <c r="G59"/>
  <c r="G43"/>
  <c r="E99"/>
  <c r="G27"/>
  <c r="V21"/>
  <c r="O17"/>
  <c r="G11"/>
  <c r="V11" s="1"/>
  <c r="V5"/>
  <c r="G93" i="57"/>
  <c r="V93" s="1"/>
  <c r="G77"/>
  <c r="V77" s="1"/>
  <c r="G69"/>
  <c r="O69" s="1"/>
  <c r="G61"/>
  <c r="V61" s="1"/>
  <c r="G45"/>
  <c r="O45" s="1"/>
  <c r="G29"/>
  <c r="V29" s="1"/>
  <c r="O24"/>
  <c r="G9"/>
  <c r="V9" s="1"/>
  <c r="O56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4" i="56" l="1"/>
  <c r="O78" i="55"/>
  <c r="V78"/>
  <c r="V74"/>
  <c r="O74"/>
  <c r="O12" i="56"/>
  <c r="O8"/>
  <c r="O16"/>
  <c r="V98" i="55"/>
  <c r="O98"/>
  <c r="O49"/>
  <c r="V53" i="57"/>
  <c r="V37"/>
  <c r="O26"/>
  <c r="O91" i="58"/>
  <c r="V91"/>
  <c r="V75"/>
  <c r="O75"/>
  <c r="O59"/>
  <c r="V59"/>
  <c r="O56"/>
  <c r="O43"/>
  <c r="V43"/>
  <c r="O27"/>
  <c r="V27"/>
  <c r="O11"/>
  <c r="O80"/>
  <c r="O93" i="57"/>
  <c r="V69"/>
  <c r="O61"/>
  <c r="V4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DI16" s="1"/>
  <c r="E16" i="40" s="1"/>
  <c r="BM4" i="54"/>
  <c r="CO5"/>
  <c r="BF96"/>
  <c r="BF56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AY4"/>
  <c r="AY6"/>
  <c r="AY8"/>
  <c r="AY9"/>
  <c r="AY15"/>
  <c r="DJ15"/>
  <c r="F15" i="40" s="1"/>
  <c r="AY17" i="54"/>
  <c r="AY19"/>
  <c r="DG19" s="1"/>
  <c r="C19" i="40" s="1"/>
  <c r="AY29" i="54"/>
  <c r="DH29"/>
  <c r="D29" i="40" s="1"/>
  <c r="AY32" i="54"/>
  <c r="DH32"/>
  <c r="D32" i="40" s="1"/>
  <c r="AY40" i="54"/>
  <c r="CE40"/>
  <c r="AY45"/>
  <c r="AY47"/>
  <c r="AY48"/>
  <c r="AY58"/>
  <c r="DH58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AY89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H5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82"/>
  <c r="CW15"/>
  <c r="CP44"/>
  <c r="CI17"/>
  <c r="CB61"/>
  <c r="CB11"/>
  <c r="DK6"/>
  <c r="CB30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C2" i="29"/>
  <c r="AB3" i="26"/>
  <c r="AA3"/>
  <c r="AC3" s="1"/>
  <c r="AC2"/>
  <c r="AC2" i="24"/>
  <c r="AA4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E99" i="29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D3" s="1"/>
  <c r="O99" i="38"/>
  <c r="L3" i="24"/>
  <c r="AD3" s="1"/>
  <c r="M98"/>
  <c r="M82"/>
  <c r="M34" i="28"/>
  <c r="M84" i="24"/>
  <c r="M94"/>
  <c r="M63"/>
  <c r="M31"/>
  <c r="M78"/>
  <c r="M47"/>
  <c r="M15"/>
  <c r="M4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 i="24" s="1"/>
  <c r="AD6" s="1"/>
  <c r="N6" i="53"/>
  <c r="W6" s="1"/>
  <c r="N5" i="24"/>
  <c r="AD5" s="1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D5" s="1"/>
  <c r="K7" i="53"/>
  <c r="T7" s="1"/>
  <c r="O7"/>
  <c r="J7"/>
  <c r="S7" s="1"/>
  <c r="N7" i="24" s="1"/>
  <c r="AD7" s="1"/>
  <c r="N7" i="53"/>
  <c r="W7" s="1"/>
  <c r="M7"/>
  <c r="V7" s="1"/>
  <c r="L7"/>
  <c r="U7" s="1"/>
  <c r="T6" i="52"/>
  <c r="M6" i="2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D10" s="1"/>
  <c r="O10" i="52"/>
  <c r="Q10" s="1"/>
  <c r="K11" i="53"/>
  <c r="T11" s="1"/>
  <c r="O11"/>
  <c r="J11"/>
  <c r="S11" s="1"/>
  <c r="N11" i="24" s="1"/>
  <c r="AD11" s="1"/>
  <c r="N11" i="53"/>
  <c r="W11" s="1"/>
  <c r="M11"/>
  <c r="V11" s="1"/>
  <c r="L11"/>
  <c r="U11" s="1"/>
  <c r="N11" i="27" s="1"/>
  <c r="AC11" s="1"/>
  <c r="AD11" s="1"/>
  <c r="G6" i="61"/>
  <c r="O6" s="1"/>
  <c r="M9" i="26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V6" i="61" l="1"/>
  <c r="Q15" i="44"/>
  <c r="T11" i="52"/>
  <c r="M11" i="26" s="1"/>
  <c r="AD11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D12" s="1"/>
  <c r="AF15" i="44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D14" s="1"/>
  <c r="N14" i="53"/>
  <c r="W14" s="1"/>
  <c r="N14" i="29" s="1"/>
  <c r="AC14" s="1"/>
  <c r="AD14" s="1"/>
  <c r="Q17" i="44"/>
  <c r="T13" i="52"/>
  <c r="M13" i="26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D14" s="1"/>
  <c r="O14" i="52"/>
  <c r="Q14" s="1"/>
  <c r="G15" i="44"/>
  <c r="Q18"/>
  <c r="K15" i="53"/>
  <c r="T15" s="1"/>
  <c r="N15" i="26" s="1"/>
  <c r="O15" i="53"/>
  <c r="J15"/>
  <c r="S15" s="1"/>
  <c r="N15" i="24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T18" i="52"/>
  <c r="M18" i="26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G16" i="63"/>
  <c r="O16" s="1"/>
  <c r="M20" i="53"/>
  <c r="V20" s="1"/>
  <c r="L20"/>
  <c r="U20" s="1"/>
  <c r="K20"/>
  <c r="T20" s="1"/>
  <c r="O20"/>
  <c r="J20"/>
  <c r="S20" s="1"/>
  <c r="N20" i="24" s="1"/>
  <c r="AD20" s="1"/>
  <c r="N20" i="53"/>
  <c r="W20" s="1"/>
  <c r="N20" i="29" s="1"/>
  <c r="AC20" s="1"/>
  <c r="AD20" s="1"/>
  <c r="T19" i="52"/>
  <c r="M19" i="26" s="1"/>
  <c r="AD19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V17" s="1"/>
  <c r="V16"/>
  <c r="T20" i="52"/>
  <c r="M20" i="26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D21" s="1"/>
  <c r="N21" i="29"/>
  <c r="AC21" s="1"/>
  <c r="AD21" s="1"/>
  <c r="N21" i="26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J21"/>
  <c r="Q25"/>
  <c r="T21" i="52"/>
  <c r="M21" i="26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J22"/>
  <c r="Q26"/>
  <c r="T22" i="52"/>
  <c r="M22" i="26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D23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O20" i="61"/>
  <c r="G24" i="44"/>
  <c r="Q27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 i="24" s="1"/>
  <c r="AD24" s="1"/>
  <c r="N24" i="53"/>
  <c r="W24" s="1"/>
  <c r="T23" i="52"/>
  <c r="M23" i="26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O19" i="62"/>
  <c r="G25" i="44"/>
  <c r="K25" i="53"/>
  <c r="T25" s="1"/>
  <c r="N25" i="26" s="1"/>
  <c r="O25" i="53"/>
  <c r="J25"/>
  <c r="S25" s="1"/>
  <c r="N25" i="24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D26" s="1"/>
  <c r="AF29" i="44"/>
  <c r="N26" i="28"/>
  <c r="AC26" s="1"/>
  <c r="AD26" s="1"/>
  <c r="N26" i="29"/>
  <c r="AC26" s="1"/>
  <c r="AD26" s="1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D29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AD30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C30" s="1"/>
  <c r="AD30" s="1"/>
  <c r="N30" i="27"/>
  <c r="AC30" s="1"/>
  <c r="AD30" s="1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T31" i="52"/>
  <c r="M31" i="26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D33" s="1"/>
  <c r="N33" i="53"/>
  <c r="W33" s="1"/>
  <c r="M33"/>
  <c r="V33" s="1"/>
  <c r="L33"/>
  <c r="U33" s="1"/>
  <c r="T32" i="52"/>
  <c r="M32" i="26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T33" i="52"/>
  <c r="M33" i="26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AD34" s="1"/>
  <c r="N34" i="53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J34"/>
  <c r="Q38"/>
  <c r="T34" i="52"/>
  <c r="M34" i="26" s="1"/>
  <c r="AD34" s="1"/>
  <c r="O34" i="52"/>
  <c r="Q34" s="1"/>
  <c r="K35" i="53"/>
  <c r="T35" s="1"/>
  <c r="O35"/>
  <c r="J35"/>
  <c r="S35" s="1"/>
  <c r="N35" i="24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J36"/>
  <c r="T36" i="52"/>
  <c r="M36" i="26" s="1"/>
  <c r="AD36" s="1"/>
  <c r="O36" i="52"/>
  <c r="Q36" s="1"/>
  <c r="G37" i="44"/>
  <c r="K37" i="53"/>
  <c r="T37" s="1"/>
  <c r="O37"/>
  <c r="J37"/>
  <c r="S37" s="1"/>
  <c r="N37" i="24" s="1"/>
  <c r="AD37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D38" s="1"/>
  <c r="N38" i="53"/>
  <c r="W38" s="1"/>
  <c r="Q41" i="44"/>
  <c r="T37" i="52"/>
  <c r="M37" i="26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D40" s="1"/>
  <c r="AF43" i="44"/>
  <c r="N40" i="27"/>
  <c r="AC40" s="1"/>
  <c r="AD40" s="1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H41" i="44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D41" s="1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D41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T45" i="52"/>
  <c r="M45" i="26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D46" s="1"/>
  <c r="AF49" i="44"/>
  <c r="N46" i="29"/>
  <c r="AC46" s="1"/>
  <c r="AD46" s="1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Q50" i="44" l="1"/>
  <c r="T46" i="52"/>
  <c r="M46" i="2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G48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H49"/>
  <c r="O44" i="62"/>
  <c r="T48" i="52"/>
  <c r="M48" i="26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D50" s="1"/>
  <c r="N50" i="53"/>
  <c r="W50" s="1"/>
  <c r="Q53" i="44"/>
  <c r="T49" i="52"/>
  <c r="M49" i="26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D52" s="1"/>
  <c r="N52" i="53"/>
  <c r="W52" s="1"/>
  <c r="N52" i="29" s="1"/>
  <c r="AC52" s="1"/>
  <c r="AD52" s="1"/>
  <c r="T51" i="52"/>
  <c r="M51" i="26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D53" s="1"/>
  <c r="N53" i="26"/>
  <c r="N53" i="27"/>
  <c r="AC53" s="1"/>
  <c r="AD53" s="1"/>
  <c r="N53" i="29"/>
  <c r="AC53" s="1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Q57" i="44" l="1"/>
  <c r="M54" i="53"/>
  <c r="V54" s="1"/>
  <c r="L54"/>
  <c r="U54" s="1"/>
  <c r="K54"/>
  <c r="T54" s="1"/>
  <c r="O54"/>
  <c r="J54"/>
  <c r="S54" s="1"/>
  <c r="N54"/>
  <c r="W54" s="1"/>
  <c r="T53" i="52"/>
  <c r="M53" i="26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D54" s="1"/>
  <c r="O54" i="52"/>
  <c r="Q54" s="1"/>
  <c r="K55" i="53"/>
  <c r="T55" s="1"/>
  <c r="O55"/>
  <c r="J55"/>
  <c r="S55" s="1"/>
  <c r="N55" i="24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D57" s="1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O58"/>
  <c r="J58"/>
  <c r="S58" s="1"/>
  <c r="N58"/>
  <c r="W58" s="1"/>
  <c r="T57" i="52"/>
  <c r="M57" i="26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D58" s="1"/>
  <c r="AF61" i="44"/>
  <c r="N58" i="26"/>
  <c r="N58" i="27"/>
  <c r="AC58" s="1"/>
  <c r="AD58" s="1"/>
  <c r="N58" i="28"/>
  <c r="AC58" s="1"/>
  <c r="AD58" s="1"/>
  <c r="N58" i="29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H60"/>
  <c r="M60" i="53"/>
  <c r="V60" s="1"/>
  <c r="L60"/>
  <c r="U60" s="1"/>
  <c r="K60"/>
  <c r="T60" s="1"/>
  <c r="O60"/>
  <c r="J60"/>
  <c r="S60" s="1"/>
  <c r="N60" i="24" s="1"/>
  <c r="AD60" s="1"/>
  <c r="N60" i="53"/>
  <c r="W60" s="1"/>
  <c r="N60" i="29" s="1"/>
  <c r="AC60" s="1"/>
  <c r="AD60" s="1"/>
  <c r="T59" i="52"/>
  <c r="M59" i="26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J60" i="44" l="1"/>
  <c r="Q64"/>
  <c r="K61" i="53"/>
  <c r="T61" s="1"/>
  <c r="O61"/>
  <c r="J61"/>
  <c r="S61" s="1"/>
  <c r="N61" i="24" s="1"/>
  <c r="AD61" s="1"/>
  <c r="N61" i="53"/>
  <c r="W61" s="1"/>
  <c r="M61"/>
  <c r="V61" s="1"/>
  <c r="L61"/>
  <c r="U61" s="1"/>
  <c r="T60" i="52"/>
  <c r="M60" i="26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T61" i="52" l="1"/>
  <c r="M61" i="26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D62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J63"/>
  <c r="T63" i="52"/>
  <c r="M63" i="26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D64" s="1"/>
  <c r="AF67" i="44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T65" i="52"/>
  <c r="M65" i="26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K67" i="53" l="1"/>
  <c r="T67" s="1"/>
  <c r="N67" i="26" s="1"/>
  <c r="O67" i="53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G68" i="44" s="1"/>
  <c r="O65" i="14"/>
  <c r="B68" i="44"/>
  <c r="A68"/>
  <c r="H65" i="14"/>
  <c r="D67" i="44"/>
  <c r="AF70"/>
  <c r="N67" i="24"/>
  <c r="AD67" s="1"/>
  <c r="N67" i="29"/>
  <c r="AC67" s="1"/>
  <c r="AD67" s="1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V63" i="62"/>
  <c r="M68" i="53"/>
  <c r="V68" s="1"/>
  <c r="L68"/>
  <c r="U68" s="1"/>
  <c r="K68"/>
  <c r="T68" s="1"/>
  <c r="O68"/>
  <c r="J68"/>
  <c r="S68" s="1"/>
  <c r="N68" i="24" s="1"/>
  <c r="AD68" s="1"/>
  <c r="N68" i="53"/>
  <c r="W68" s="1"/>
  <c r="T67" i="52"/>
  <c r="M67" i="26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Q72" i="44" l="1"/>
  <c r="K69" i="53"/>
  <c r="T69" s="1"/>
  <c r="O69"/>
  <c r="J69"/>
  <c r="S69" s="1"/>
  <c r="N69" i="24" s="1"/>
  <c r="AD69" s="1"/>
  <c r="N69" i="53"/>
  <c r="W69" s="1"/>
  <c r="M69"/>
  <c r="V69" s="1"/>
  <c r="L69"/>
  <c r="U69" s="1"/>
  <c r="T68" i="52"/>
  <c r="M68" i="26" s="1"/>
  <c r="AD68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N71" i="27" s="1"/>
  <c r="AC71" s="1"/>
  <c r="AD71" s="1"/>
  <c r="T70" i="52"/>
  <c r="M70" i="26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D71" s="1"/>
  <c r="N71" i="29"/>
  <c r="AC71" s="1"/>
  <c r="AD71" s="1"/>
  <c r="N71" i="26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Q75" i="44"/>
  <c r="T71" i="52"/>
  <c r="M71" i="26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N72" i="29" s="1"/>
  <c r="AC72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D72" s="1"/>
  <c r="AF75" i="44"/>
  <c r="N72" i="28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T72" i="52"/>
  <c r="M72" i="26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D74" s="1"/>
  <c r="O74" i="52"/>
  <c r="Q74" s="1"/>
  <c r="K75" i="53"/>
  <c r="T75" s="1"/>
  <c r="O75"/>
  <c r="J75"/>
  <c r="S75" s="1"/>
  <c r="N75" i="24" s="1"/>
  <c r="AD75" s="1"/>
  <c r="N75" i="53"/>
  <c r="W75" s="1"/>
  <c r="N75" i="29" s="1"/>
  <c r="AC75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D75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D76" s="1"/>
  <c r="AF79" i="44"/>
  <c r="N76" i="28"/>
  <c r="AC76" s="1"/>
  <c r="AD76" s="1"/>
  <c r="N76" i="29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T76" i="52"/>
  <c r="M76" i="2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AD77" s="1"/>
  <c r="O77" i="52"/>
  <c r="Q77" s="1"/>
  <c r="G78" i="44"/>
  <c r="G74" i="62"/>
  <c r="V74" s="1"/>
  <c r="M79" i="44"/>
  <c r="J77"/>
  <c r="V76" i="14"/>
  <c r="T76"/>
  <c r="R76"/>
  <c r="B79" i="44"/>
  <c r="A79"/>
  <c r="H76" i="14"/>
  <c r="D78" i="44"/>
  <c r="N78" i="24"/>
  <c r="AD78" s="1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K79" i="53"/>
  <c r="T79" s="1"/>
  <c r="O79"/>
  <c r="J79"/>
  <c r="S79" s="1"/>
  <c r="N79"/>
  <c r="W79" s="1"/>
  <c r="M79"/>
  <c r="V79" s="1"/>
  <c r="L79"/>
  <c r="U79" s="1"/>
  <c r="T78" i="52"/>
  <c r="M78" i="26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J80" s="1"/>
  <c r="V76" i="62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D80" s="1"/>
  <c r="N80" i="53"/>
  <c r="W80" s="1"/>
  <c r="T79" i="52"/>
  <c r="M79" i="26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T80" i="52"/>
  <c r="M80" i="26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2"/>
  <c r="Q86"/>
  <c r="K83" i="53"/>
  <c r="T83" s="1"/>
  <c r="O83"/>
  <c r="J83"/>
  <c r="S83" s="1"/>
  <c r="N83" i="24" s="1"/>
  <c r="AD83" s="1"/>
  <c r="N83" i="53"/>
  <c r="W83" s="1"/>
  <c r="M83"/>
  <c r="V83" s="1"/>
  <c r="L83"/>
  <c r="U83" s="1"/>
  <c r="T82" i="52"/>
  <c r="M82" i="26" s="1"/>
  <c r="AD82" s="1"/>
  <c r="O82" i="52"/>
  <c r="Q82" s="1"/>
  <c r="G79" i="63"/>
  <c r="G83" i="44"/>
  <c r="J83" s="1"/>
  <c r="M84"/>
  <c r="V79" i="63"/>
  <c r="O79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T83" i="52"/>
  <c r="M83" i="26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D84" s="1"/>
  <c r="N84" i="53"/>
  <c r="W84" s="1"/>
  <c r="N84" i="29" s="1"/>
  <c r="AC84" s="1"/>
  <c r="AD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D86" s="1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D86" s="1"/>
  <c r="O86" i="52"/>
  <c r="Q86" s="1"/>
  <c r="K87" i="53"/>
  <c r="T87" s="1"/>
  <c r="N87" i="26" s="1"/>
  <c r="O87" i="53"/>
  <c r="J87"/>
  <c r="S87" s="1"/>
  <c r="N87" i="24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D88" s="1"/>
  <c r="N88" i="53"/>
  <c r="W88" s="1"/>
  <c r="N88" i="29" s="1"/>
  <c r="AC88" s="1"/>
  <c r="AD88" s="1"/>
  <c r="T87" i="52"/>
  <c r="M87" i="26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O83" i="62"/>
  <c r="T88" i="52"/>
  <c r="M88" i="26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D89" s="1"/>
  <c r="N89" i="27"/>
  <c r="AC89" s="1"/>
  <c r="AD89" s="1"/>
  <c r="N89" i="29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D90" s="1"/>
  <c r="O90" i="52"/>
  <c r="Q90" s="1"/>
  <c r="K91" i="53"/>
  <c r="T91" s="1"/>
  <c r="O91"/>
  <c r="J91"/>
  <c r="S91" s="1"/>
  <c r="N91" i="24" s="1"/>
  <c r="AD91" s="1"/>
  <c r="N91" i="53"/>
  <c r="W91" s="1"/>
  <c r="N91" i="29" s="1"/>
  <c r="AC91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6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O90" i="61" l="1"/>
  <c r="J94" i="44"/>
  <c r="T94" i="52"/>
  <c r="M94" i="26" s="1"/>
  <c r="AD94" s="1"/>
  <c r="O94" i="52"/>
  <c r="Q94" s="1"/>
  <c r="K95" i="53"/>
  <c r="T95" s="1"/>
  <c r="O95"/>
  <c r="J95"/>
  <c r="S95" s="1"/>
  <c r="N95" i="24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V91" s="1"/>
  <c r="G96" i="44"/>
  <c r="T95" i="52"/>
  <c r="M95" i="26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V91" i="62"/>
  <c r="O91"/>
  <c r="G91" i="61"/>
  <c r="R94" i="14"/>
  <c r="V94"/>
  <c r="T94"/>
  <c r="B97" i="44"/>
  <c r="A97"/>
  <c r="H94" i="14"/>
  <c r="D96" i="44"/>
  <c r="N96" i="24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J96" i="44" l="1"/>
  <c r="O91" i="63"/>
  <c r="G97" i="44"/>
  <c r="Q100"/>
  <c r="K97" i="53"/>
  <c r="T97" s="1"/>
  <c r="O97"/>
  <c r="J97"/>
  <c r="S97" s="1"/>
  <c r="N97"/>
  <c r="W97" s="1"/>
  <c r="M97"/>
  <c r="V97" s="1"/>
  <c r="N97" i="28" s="1"/>
  <c r="AC97" s="1"/>
  <c r="AD97" s="1"/>
  <c r="L97" i="53"/>
  <c r="U97" s="1"/>
  <c r="G92" i="63"/>
  <c r="O92" s="1"/>
  <c r="T96" i="52"/>
  <c r="M96" i="2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T97" i="52"/>
  <c r="M97" i="26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<sst xmlns="http://schemas.openxmlformats.org/spreadsheetml/2006/main" count="7845" uniqueCount="490">
  <si>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</si>
  <si>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</si>
  <si>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</si>
  <si>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</si>
  <si>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</si>
  <si>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</si>
  <si>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</si>
  <si>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</si>
  <si>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</si>
  <si>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</si>
  <si>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</si>
  <si>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</si>
  <si>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</si>
  <si>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</si>
  <si>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</si>
  <si>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</si>
  <si>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</si>
  <si>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</si>
  <si>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</si>
  <si>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</si>
  <si>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</si>
  <si>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</si>
  <si>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</si>
  <si>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</si>
  <si>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</si>
  <si>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</si>
  <si>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</si>
  <si>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</si>
  <si>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</si>
  <si>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</si>
  <si>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</si>
  <si>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</si>
  <si>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</si>
  <si>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</si>
  <si>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</si>
  <si>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</si>
  <si>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</si>
  <si>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</si>
  <si>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</si>
  <si>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</si>
  <si>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</si>
  <si>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</si>
  <si>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</si>
  <si>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</si>
  <si>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</si>
  <si>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</si>
  <si>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</si>
  <si>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</si>
  <si>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</si>
  <si>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</si>
  <si>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</si>
  <si>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</si>
  <si>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</si>
  <si>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</si>
  <si>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</si>
  <si>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</si>
  <si>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</si>
  <si>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</si>
  <si>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</si>
  <si>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</si>
  <si>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</si>
  <si>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</si>
  <si>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</si>
  <si>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</si>
  <si>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</si>
  <si>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</si>
  <si>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</si>
  <si>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</si>
  <si>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</si>
  <si>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</si>
  <si>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</si>
  <si>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</si>
  <si>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</si>
  <si>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</si>
  <si>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</si>
  <si>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</si>
  <si>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</si>
  <si>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</si>
  <si>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</si>
  <si>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</si>
  <si>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</si>
  <si>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</si>
  <si>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</si>
  <si>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</si>
  <si>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</si>
  <si>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</si>
  <si>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</si>
  <si>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</si>
  <si>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</si>
  <si>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</si>
  <si>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</si>
  <si>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</si>
  <si>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</si>
  <si>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</si>
  <si>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</si>
  <si>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</si>
  <si>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</si>
  <si>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</si>
  <si>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</si>
  <si>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</si>
  <si>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</si>
  <si>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</si>
  <si>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</si>
  <si>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</si>
  <si>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</si>
  <si>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</si>
  <si>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</si>
  <si>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</si>
  <si>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</si>
  <si>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</si>
  <si>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</si>
  <si>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</si>
  <si>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</si>
  <si>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</si>
  <si>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</si>
  <si>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</si>
  <si>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</si>
  <si>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</si>
  <si>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</si>
  <si>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</si>
  <si>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</si>
  <si>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</si>
  <si>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</si>
  <si>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</si>
  <si>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</si>
  <si>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</si>
  <si>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</si>
  <si>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</si>
  <si>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</si>
  <si>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</si>
  <si>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</si>
  <si>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</si>
  <si>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</si>
  <si>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</si>
  <si>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</si>
  <si>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</si>
  <si>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</si>
  <si>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</si>
  <si>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</si>
  <si>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</si>
  <si>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</si>
  <si>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</si>
  <si>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</si>
  <si>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</si>
  <si>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</si>
  <si>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</si>
  <si>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</si>
  <si>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</si>
  <si>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</si>
  <si>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</si>
  <si>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</si>
  <si>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</si>
  <si>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</si>
  <si>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</si>
  <si>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</si>
  <si>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</si>
  <si>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</si>
  <si>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</si>
  <si>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</si>
  <si>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</si>
  <si>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</si>
  <si>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</si>
  <si>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</si>
  <si>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</si>
  <si>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</si>
  <si>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</si>
  <si>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</si>
  <si>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</si>
  <si>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</si>
  <si>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</si>
  <si>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</si>
  <si>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</si>
  <si>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</si>
  <si>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</si>
  <si>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</si>
  <si>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</si>
  <si>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</si>
  <si>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</si>
  <si>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</si>
  <si>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</si>
  <si>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</si>
  <si>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</si>
  <si>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</si>
  <si>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</si>
  <si>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</si>
  <si>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</si>
  <si>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</si>
  <si>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</si>
  <si>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</si>
  <si>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</si>
  <si>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</si>
  <si>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</si>
  <si>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</si>
  <si>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</si>
  <si>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</si>
  <si>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</si>
  <si>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</si>
  <si>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</si>
  <si>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</si>
  <si>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</si>
  <si>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</si>
  <si>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</si>
  <si>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</si>
  <si>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</si>
  <si>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</si>
  <si>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</si>
  <si>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</si>
  <si>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</si>
  <si>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</si>
  <si>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</si>
  <si>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</si>
  <si>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</si>
  <si>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</si>
  <si>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</si>
  <si>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</si>
  <si>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</si>
  <si>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</si>
  <si>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</si>
  <si>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</si>
  <si>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</si>
  <si>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</si>
  <si>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</si>
  <si>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</si>
  <si>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</si>
  <si>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</si>
  <si>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</si>
  <si>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</si>
  <si>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</si>
  <si>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</si>
  <si>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</si>
  <si>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</si>
  <si>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</si>
  <si>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</si>
  <si>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</si>
  <si>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</si>
  <si>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</si>
  <si>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</si>
  <si>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</si>
  <si>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</si>
  <si>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</si>
  <si>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</si>
  <si>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</si>
  <si>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</si>
  <si>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</si>
  <si>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</si>
  <si>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</si>
  <si>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</si>
  <si>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</si>
  <si>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</si>
  <si>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</si>
  <si>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</si>
  <si>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</si>
  <si>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</si>
  <si>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</si>
  <si>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</si>
  <si>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</si>
  <si>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</si>
  <si>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</si>
  <si>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</si>
  <si>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</si>
  <si>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</si>
  <si>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</si>
  <si>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</si>
  <si>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</si>
  <si>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</si>
  <si>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</si>
  <si>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</si>
  <si>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</si>
  <si>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</si>
  <si>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</si>
  <si>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</si>
  <si>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</si>
  <si>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</si>
  <si>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</si>
  <si>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</si>
  <si>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</si>
  <si>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</si>
  <si>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</si>
  <si>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</si>
  <si>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</si>
  <si>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</si>
  <si>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</si>
  <si>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</si>
  <si>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</si>
  <si>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</si>
  <si>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</si>
  <si>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</si>
  <si>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</si>
  <si>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</si>
  <si>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</si>
  <si>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</si>
  <si>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</si>
  <si>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</si>
  <si>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</si>
  <si>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</si>
  <si>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</si>
  <si>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</si>
  <si>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</si>
  <si>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</si>
  <si>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</si>
  <si>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</si>
  <si>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</si>
  <si>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</si>
  <si>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</si>
  <si>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</si>
  <si>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</si>
  <si>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</si>
  <si>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</si>
  <si>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</si>
  <si>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</si>
  <si>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</si>
  <si>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</si>
  <si>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</si>
  <si>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</si>
  <si>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</si>
  <si>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</si>
  <si>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</si>
  <si>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</si>
  <si>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</si>
  <si>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</si>
  <si>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</si>
  <si>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</si>
  <si>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</si>
  <si>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</si>
  <si>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</si>
  <si>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</si>
  <si>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</si>
  <si>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</si>
  <si>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</si>
  <si>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</si>
  <si>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</si>
  <si>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</si>
  <si>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</si>
  <si>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</si>
  <si>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</si>
  <si>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</si>
  <si>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</si>
  <si>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</si>
  <si>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</si>
  <si>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</si>
  <si>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</si>
  <si>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</si>
  <si>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</si>
  <si>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</si>
  <si>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</si>
  <si>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</si>
  <si>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</si>
  <si>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</si>
  <si>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</si>
  <si>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</si>
  <si>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</si>
  <si>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</si>
  <si>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</si>
  <si>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</si>
  <si>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</si>
  <si>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</si>
  <si>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</si>
  <si>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</si>
  <si>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</si>
  <si>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</si>
  <si>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</si>
  <si>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</si>
  <si>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</si>
  <si>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</si>
  <si>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</si>
  <si>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</si>
  <si>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</si>
  <si>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</si>
  <si>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</si>
  <si>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</si>
  <si>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</si>
  <si>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</si>
  <si>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</si>
  <si>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</si>
  <si>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</si>
  <si>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</si>
  <si>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</si>
  <si>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</si>
  <si>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</si>
  <si>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</si>
  <si>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</si>
  <si>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</si>
  <si>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</si>
  <si>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</si>
  <si>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</si>
  <si>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</si>
  <si>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</si>
  <si>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</si>
  <si>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</si>
  <si>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</si>
  <si>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</si>
  <si>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</si>
  <si>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</si>
  <si>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</si>
  <si>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</si>
  <si>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</si>
  <si>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</si>
  <si>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</si>
  <si>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</si>
  <si>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</si>
  <si>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</si>
  <si>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</si>
  <si>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</si>
  <si>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</si>
  <si>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</si>
  <si>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</si>
  <si>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</si>
  <si>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</si>
  <si>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</si>
  <si>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</si>
  <si>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</si>
  <si>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</si>
  <si>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</si>
  <si>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</si>
  <si>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</si>
  <si>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</si>
  <si>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</si>
  <si>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</si>
  <si>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</si>
  <si>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</si>
  <si>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</si>
  <si>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</si>
  <si>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</si>
  <si>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</si>
  <si>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</si>
  <si>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</si>
  <si>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</si>
  <si>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</si>
  <si>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</si>
  <si>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</si>
  <si>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</si>
  <si>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</si>
  <si>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BRBCL(ER-17)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</si>
  <si>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</si>
  <si>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</si>
  <si>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</si>
  <si>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</si>
  <si>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</si>
  <si>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</si>
  <si>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</si>
  <si>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</si>
  <si>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DADRIT(NR-85)</t>
  </si>
  <si>
    <t>DADRT2(NR-85)</t>
  </si>
  <si>
    <t>DHAULIGNGA(NR-85)</t>
  </si>
  <si>
    <t>DULHASTI(NR-85)</t>
  </si>
  <si>
    <t>FSTPP I &amp; II(ER-17)</t>
  </si>
  <si>
    <t>JHAJJAR(NR-85)</t>
  </si>
  <si>
    <t>KHSTPP-II(ER-17)</t>
  </si>
  <si>
    <t>KOTESHWR(NR-85)</t>
  </si>
  <si>
    <t>NAPP(NR-85)</t>
  </si>
  <si>
    <t>NJPC(NR-85)</t>
  </si>
  <si>
    <t>PARBATI3(NR-85)</t>
  </si>
  <si>
    <t>RAPPB(NR-85)</t>
  </si>
  <si>
    <t>RAPPC(NR-85)</t>
  </si>
  <si>
    <t>RIHAND1(NR-85)</t>
  </si>
  <si>
    <t>RIHAND2(NR-85)</t>
  </si>
  <si>
    <t>RIHAND3(NR-85)</t>
  </si>
  <si>
    <t>SALAL(NR-85)</t>
  </si>
  <si>
    <t>SASAN(WR-19)</t>
  </si>
  <si>
    <t>SEWA2(NR-85)</t>
  </si>
  <si>
    <t>SINGRAULI(NR-85)</t>
  </si>
  <si>
    <t>SINGRAULI_HYDRO(NR-85)</t>
  </si>
  <si>
    <t>TALA(ER-17)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</si>
  <si>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</si>
  <si>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</si>
  <si>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</si>
  <si>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</si>
  <si>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</si>
  <si>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</si>
  <si>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</si>
  <si>
    <t>SHPPBPL</t>
  </si>
  <si>
    <t>Nagaland_Ben</t>
  </si>
  <si>
    <t>BSHP</t>
  </si>
  <si>
    <t>SINGOLI</t>
  </si>
  <si>
    <t>GMRKEL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</si>
  <si>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</si>
  <si>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</si>
  <si>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</si>
  <si>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</si>
  <si>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</si>
  <si>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</si>
  <si>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</si>
  <si>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</si>
  <si>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</si>
  <si>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</si>
  <si>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</si>
  <si>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SIKKIM</t>
  </si>
  <si>
    <t>UTTARAKHAND</t>
  </si>
  <si>
    <t>ARP1PL_BKN</t>
  </si>
  <si>
    <t>57IS2022/01/16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</si>
</sst>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60</v>
          </cell>
          <cell r="C5">
            <v>0</v>
          </cell>
          <cell r="D5">
            <v>285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285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285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285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285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285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285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285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285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285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285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285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285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285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285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285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285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285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285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285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285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285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285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285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85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85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85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85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82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82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82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273.47000000000003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278.74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279.74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297.74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285.74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298.36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298.36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275.74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273.74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44577</v>
      </c>
      <c r="Z3" s="37">
        <f>S3</f>
        <v>44577</v>
      </c>
      <c r="AE3" s="36"/>
      <c r="AH3" s="38">
        <f>AV4</f>
        <v>44577</v>
      </c>
    </row>
    <row r="4" spans="1:48" ht="15.75" thickBot="1">
      <c r="A4" s="37">
        <f>frq!A1</f>
        <v>44577</v>
      </c>
      <c r="L4" s="37">
        <f>frq!A1</f>
        <v>44577</v>
      </c>
      <c r="P4" s="37">
        <f>frq!A1</f>
        <v>44577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6.8367500000000012E-2</v>
      </c>
      <c r="H6" s="54">
        <f>(BAWANA!U3+BAWANA!V3)/4000</f>
        <v>0</v>
      </c>
      <c r="I6" s="54"/>
      <c r="J6" s="54">
        <f>G6+H6+I6</f>
        <v>6.8367500000000012E-2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6.9684999999999997E-2</v>
      </c>
      <c r="H26" s="54">
        <f>(BAWANA!U23+BAWANA!V23)/4000</f>
        <v>0</v>
      </c>
      <c r="I26" s="54"/>
      <c r="J26" s="54">
        <f t="shared" si="3"/>
        <v>6.9684999999999997E-2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6.9934999999999997E-2</v>
      </c>
      <c r="H27" s="54">
        <f>(BAWANA!U24+BAWANA!V24)/4000</f>
        <v>0</v>
      </c>
      <c r="I27" s="54"/>
      <c r="J27" s="54">
        <f t="shared" si="3"/>
        <v>6.9934999999999997E-2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7.4435000000000001E-2</v>
      </c>
      <c r="H28" s="54">
        <f>(BAWANA!U25+BAWANA!V25)/4000</f>
        <v>0</v>
      </c>
      <c r="I28" s="54"/>
      <c r="J28" s="54">
        <f t="shared" si="3"/>
        <v>7.4435000000000001E-2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7.1434999999999998E-2</v>
      </c>
      <c r="H29" s="54">
        <f>(BAWANA!U26+BAWANA!V26)/4000</f>
        <v>0</v>
      </c>
      <c r="I29" s="54"/>
      <c r="J29" s="54">
        <f t="shared" si="3"/>
        <v>7.1434999999999998E-2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7.4590000000000004E-2</v>
      </c>
      <c r="H30" s="54">
        <f>(BAWANA!U27+BAWANA!V27)/4000</f>
        <v>0</v>
      </c>
      <c r="I30" s="54"/>
      <c r="J30" s="54">
        <f t="shared" si="3"/>
        <v>7.4590000000000004E-2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7.4590000000000004E-2</v>
      </c>
      <c r="H97" s="54">
        <f>(BAWANA!U94+BAWANA!V94)/4000</f>
        <v>0</v>
      </c>
      <c r="I97" s="54"/>
      <c r="J97" s="54">
        <f t="shared" si="9"/>
        <v>7.4590000000000004E-2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6.8934999999999996E-2</v>
      </c>
      <c r="H100" s="54">
        <f>(BAWANA!U97+BAWANA!V97)/4000</f>
        <v>0</v>
      </c>
      <c r="I100" s="54"/>
      <c r="J100" s="54">
        <f t="shared" si="9"/>
        <v>6.8934999999999996E-2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6.8434999999999996E-2</v>
      </c>
      <c r="H101" s="54">
        <f>(BAWANA!U98+BAWANA!V98)/4000</f>
        <v>0</v>
      </c>
      <c r="I101" s="54"/>
      <c r="J101" s="54">
        <f t="shared" si="9"/>
        <v>6.8434999999999996E-2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7.0215875000000105</v>
      </c>
      <c r="H102" s="54">
        <f t="shared" si="14"/>
        <v>0</v>
      </c>
      <c r="I102" s="54"/>
      <c r="J102" s="54">
        <f t="shared" si="14"/>
        <v>7.0215875000000105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69.83</v>
      </c>
      <c r="I3" s="95">
        <v>0</v>
      </c>
      <c r="J3" s="95">
        <v>47.83</v>
      </c>
      <c r="K3" s="95">
        <v>0</v>
      </c>
      <c r="L3" s="95">
        <v>5.74</v>
      </c>
      <c r="M3" s="114">
        <v>0</v>
      </c>
      <c r="N3" s="113">
        <v>0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123.4</v>
      </c>
      <c r="W3">
        <v>69.83</v>
      </c>
      <c r="X3">
        <v>-10</v>
      </c>
      <c r="Y3">
        <v>5.74</v>
      </c>
      <c r="Z3">
        <v>0</v>
      </c>
      <c r="AA3">
        <v>47.83</v>
      </c>
    </row>
    <row r="4" spans="1:27">
      <c r="B4" t="s">
        <v>263</v>
      </c>
      <c r="G4" t="s">
        <v>46</v>
      </c>
      <c r="H4" s="115">
        <v>61.23</v>
      </c>
      <c r="I4" s="88">
        <v>0</v>
      </c>
      <c r="J4" s="88">
        <v>47.83</v>
      </c>
      <c r="K4" s="88">
        <v>0</v>
      </c>
      <c r="L4" s="88">
        <v>4.78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113.84</v>
      </c>
      <c r="W4">
        <v>61.23</v>
      </c>
      <c r="X4">
        <v>-10</v>
      </c>
      <c r="Y4">
        <v>4.78</v>
      </c>
      <c r="Z4">
        <v>0</v>
      </c>
      <c r="AA4">
        <v>47.83</v>
      </c>
    </row>
    <row r="5" spans="1:27">
      <c r="G5" t="s">
        <v>47</v>
      </c>
      <c r="H5" s="115">
        <v>0</v>
      </c>
      <c r="I5" s="88">
        <v>0</v>
      </c>
      <c r="J5" s="88">
        <v>23.92</v>
      </c>
      <c r="K5" s="88">
        <v>0</v>
      </c>
      <c r="L5" s="88">
        <v>4.78</v>
      </c>
      <c r="M5" s="116">
        <v>0</v>
      </c>
      <c r="N5" s="115">
        <v>-30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-30</v>
      </c>
      <c r="V5" s="116">
        <v>28.7</v>
      </c>
      <c r="W5">
        <v>-30</v>
      </c>
      <c r="X5">
        <v>0</v>
      </c>
      <c r="Y5">
        <v>4.78</v>
      </c>
      <c r="Z5">
        <v>0</v>
      </c>
      <c r="AA5">
        <v>23.92</v>
      </c>
    </row>
    <row r="6" spans="1:27">
      <c r="G6" t="s">
        <v>48</v>
      </c>
      <c r="H6" s="115">
        <v>0</v>
      </c>
      <c r="I6" s="88">
        <v>0</v>
      </c>
      <c r="J6" s="88">
        <v>28.7</v>
      </c>
      <c r="K6" s="88">
        <v>0</v>
      </c>
      <c r="L6" s="88">
        <v>4.78</v>
      </c>
      <c r="M6" s="116">
        <v>0</v>
      </c>
      <c r="N6" s="115">
        <v>-60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-60</v>
      </c>
      <c r="V6" s="116">
        <v>33.479999999999997</v>
      </c>
      <c r="W6">
        <v>-60</v>
      </c>
      <c r="X6">
        <v>0</v>
      </c>
      <c r="Y6">
        <v>4.78</v>
      </c>
      <c r="Z6">
        <v>0</v>
      </c>
      <c r="AA6">
        <v>28.7</v>
      </c>
    </row>
    <row r="7" spans="1:27">
      <c r="G7" t="s">
        <v>49</v>
      </c>
      <c r="H7" s="115">
        <v>0</v>
      </c>
      <c r="I7" s="88">
        <v>0</v>
      </c>
      <c r="J7" s="88">
        <v>14.35</v>
      </c>
      <c r="K7" s="88">
        <v>0</v>
      </c>
      <c r="L7" s="88">
        <v>9.09</v>
      </c>
      <c r="M7" s="116">
        <v>0</v>
      </c>
      <c r="N7" s="115">
        <v>0</v>
      </c>
      <c r="O7" s="88">
        <v>-10</v>
      </c>
      <c r="P7" s="88">
        <v>0</v>
      </c>
      <c r="Q7" s="88">
        <v>0</v>
      </c>
      <c r="R7" s="88">
        <v>0</v>
      </c>
      <c r="S7" s="116">
        <v>0</v>
      </c>
      <c r="U7" s="115">
        <v>-10</v>
      </c>
      <c r="V7" s="116">
        <v>23.44</v>
      </c>
      <c r="W7">
        <v>0</v>
      </c>
      <c r="X7">
        <v>-10</v>
      </c>
      <c r="Y7">
        <v>9.09</v>
      </c>
      <c r="Z7">
        <v>0</v>
      </c>
      <c r="AA7">
        <v>14.35</v>
      </c>
    </row>
    <row r="8" spans="1:27">
      <c r="G8" t="s">
        <v>50</v>
      </c>
      <c r="H8" s="115">
        <v>0</v>
      </c>
      <c r="I8" s="88">
        <v>0</v>
      </c>
      <c r="J8" s="88">
        <v>14.35</v>
      </c>
      <c r="K8" s="88">
        <v>0</v>
      </c>
      <c r="L8" s="88">
        <v>1.91</v>
      </c>
      <c r="M8" s="116">
        <v>0</v>
      </c>
      <c r="N8" s="115">
        <v>0</v>
      </c>
      <c r="O8" s="88">
        <v>-10</v>
      </c>
      <c r="P8" s="88">
        <v>0</v>
      </c>
      <c r="Q8" s="88">
        <v>-15</v>
      </c>
      <c r="R8" s="88">
        <v>0</v>
      </c>
      <c r="S8" s="116">
        <v>0</v>
      </c>
      <c r="U8" s="115">
        <v>-25</v>
      </c>
      <c r="V8" s="116">
        <v>16.260000000000002</v>
      </c>
      <c r="W8">
        <v>0</v>
      </c>
      <c r="X8">
        <v>-10</v>
      </c>
      <c r="Y8">
        <v>1.91</v>
      </c>
      <c r="Z8">
        <v>-15</v>
      </c>
      <c r="AA8">
        <v>14.35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2.87</v>
      </c>
      <c r="M9" s="116">
        <v>0</v>
      </c>
      <c r="N9" s="115">
        <v>0</v>
      </c>
      <c r="O9" s="88">
        <v>0</v>
      </c>
      <c r="P9" s="88">
        <v>-25</v>
      </c>
      <c r="Q9" s="88">
        <v>0</v>
      </c>
      <c r="R9" s="88">
        <v>0</v>
      </c>
      <c r="S9" s="116">
        <v>0</v>
      </c>
      <c r="U9" s="115">
        <v>-25</v>
      </c>
      <c r="V9" s="116">
        <v>2.87</v>
      </c>
      <c r="W9">
        <v>0</v>
      </c>
      <c r="X9">
        <v>0</v>
      </c>
      <c r="Y9">
        <v>2.87</v>
      </c>
      <c r="Z9">
        <v>0</v>
      </c>
      <c r="AA9">
        <v>-25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2.87</v>
      </c>
      <c r="M10" s="116">
        <v>0</v>
      </c>
      <c r="N10" s="115">
        <v>0</v>
      </c>
      <c r="O10" s="88">
        <v>-15</v>
      </c>
      <c r="P10" s="88">
        <v>-20</v>
      </c>
      <c r="Q10" s="88">
        <v>0</v>
      </c>
      <c r="R10" s="88">
        <v>0</v>
      </c>
      <c r="S10" s="116">
        <v>0</v>
      </c>
      <c r="U10" s="115">
        <v>-35</v>
      </c>
      <c r="V10" s="116">
        <v>2.87</v>
      </c>
      <c r="W10">
        <v>0</v>
      </c>
      <c r="X10">
        <v>-15</v>
      </c>
      <c r="Y10">
        <v>2.87</v>
      </c>
      <c r="Z10">
        <v>0</v>
      </c>
      <c r="AA10">
        <v>-20</v>
      </c>
    </row>
    <row r="11" spans="1:27">
      <c r="G11" t="s">
        <v>53</v>
      </c>
      <c r="H11" s="115">
        <v>48.79</v>
      </c>
      <c r="I11" s="88">
        <v>0</v>
      </c>
      <c r="J11" s="88">
        <v>19.13</v>
      </c>
      <c r="K11" s="88">
        <v>0</v>
      </c>
      <c r="L11" s="88">
        <v>2.87</v>
      </c>
      <c r="M11" s="116">
        <v>0</v>
      </c>
      <c r="N11" s="115">
        <v>0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-30</v>
      </c>
      <c r="V11" s="116">
        <v>70.790000000000006</v>
      </c>
      <c r="W11">
        <v>48.79</v>
      </c>
      <c r="X11">
        <v>-30</v>
      </c>
      <c r="Y11">
        <v>2.87</v>
      </c>
      <c r="Z11">
        <v>0</v>
      </c>
      <c r="AA11">
        <v>19.13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2.87</v>
      </c>
      <c r="M12" s="116">
        <v>0</v>
      </c>
      <c r="N12" s="115">
        <v>0</v>
      </c>
      <c r="O12" s="88">
        <v>-26</v>
      </c>
      <c r="P12" s="88">
        <v>0</v>
      </c>
      <c r="Q12" s="88">
        <v>0</v>
      </c>
      <c r="R12" s="88">
        <v>0</v>
      </c>
      <c r="S12" s="116">
        <v>0</v>
      </c>
      <c r="U12" s="115">
        <v>-26</v>
      </c>
      <c r="V12" s="116">
        <v>2.87</v>
      </c>
      <c r="W12">
        <v>0</v>
      </c>
      <c r="X12">
        <v>-26</v>
      </c>
      <c r="Y12">
        <v>2.87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8.1300000000000008</v>
      </c>
      <c r="M13" s="116">
        <v>0</v>
      </c>
      <c r="N13" s="115">
        <v>0</v>
      </c>
      <c r="O13" s="88">
        <v>-35</v>
      </c>
      <c r="P13" s="88">
        <v>-20</v>
      </c>
      <c r="Q13" s="88">
        <v>-15</v>
      </c>
      <c r="R13" s="88">
        <v>0</v>
      </c>
      <c r="S13" s="116">
        <v>0</v>
      </c>
      <c r="U13" s="115">
        <v>-70</v>
      </c>
      <c r="V13" s="116">
        <v>8.1300000000000008</v>
      </c>
      <c r="W13">
        <v>0</v>
      </c>
      <c r="X13">
        <v>-35</v>
      </c>
      <c r="Y13">
        <v>8.1300000000000008</v>
      </c>
      <c r="Z13">
        <v>-15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0</v>
      </c>
      <c r="O14" s="88">
        <v>-30</v>
      </c>
      <c r="P14" s="88">
        <v>-30</v>
      </c>
      <c r="Q14" s="88">
        <v>0</v>
      </c>
      <c r="R14" s="88">
        <v>0</v>
      </c>
      <c r="S14" s="116">
        <v>0</v>
      </c>
      <c r="U14" s="115">
        <v>-60</v>
      </c>
      <c r="V14" s="116">
        <v>0.96</v>
      </c>
      <c r="W14">
        <v>0</v>
      </c>
      <c r="X14">
        <v>-30</v>
      </c>
      <c r="Y14">
        <v>0.96</v>
      </c>
      <c r="Z14">
        <v>0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2.87</v>
      </c>
      <c r="M15" s="116">
        <v>0</v>
      </c>
      <c r="N15" s="115">
        <v>-33</v>
      </c>
      <c r="O15" s="88">
        <v>-15</v>
      </c>
      <c r="P15" s="88">
        <v>-35</v>
      </c>
      <c r="Q15" s="88">
        <v>0</v>
      </c>
      <c r="R15" s="88">
        <v>0</v>
      </c>
      <c r="S15" s="116">
        <v>0</v>
      </c>
      <c r="U15" s="115">
        <v>-83</v>
      </c>
      <c r="V15" s="116">
        <v>2.87</v>
      </c>
      <c r="W15">
        <v>-33</v>
      </c>
      <c r="X15">
        <v>-15</v>
      </c>
      <c r="Y15">
        <v>2.87</v>
      </c>
      <c r="Z15">
        <v>0</v>
      </c>
      <c r="AA15">
        <v>-35</v>
      </c>
    </row>
    <row r="16" spans="1:27">
      <c r="G16" t="s">
        <v>58</v>
      </c>
      <c r="H16" s="115">
        <v>0</v>
      </c>
      <c r="I16" s="88">
        <v>14.35</v>
      </c>
      <c r="J16" s="88">
        <v>0</v>
      </c>
      <c r="K16" s="88">
        <v>0</v>
      </c>
      <c r="L16" s="88">
        <v>2.87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17.22</v>
      </c>
      <c r="W16">
        <v>0</v>
      </c>
      <c r="X16">
        <v>14.35</v>
      </c>
      <c r="Y16">
        <v>2.87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1.91</v>
      </c>
      <c r="M17" s="116">
        <v>0</v>
      </c>
      <c r="N17" s="115">
        <v>-38</v>
      </c>
      <c r="O17" s="88">
        <v>-55</v>
      </c>
      <c r="P17" s="88">
        <v>-50</v>
      </c>
      <c r="Q17" s="88">
        <v>0</v>
      </c>
      <c r="R17" s="88">
        <v>0</v>
      </c>
      <c r="S17" s="116">
        <v>0</v>
      </c>
      <c r="U17" s="115">
        <v>-143</v>
      </c>
      <c r="V17" s="116">
        <v>1.91</v>
      </c>
      <c r="W17">
        <v>-38</v>
      </c>
      <c r="X17">
        <v>-55</v>
      </c>
      <c r="Y17">
        <v>1.91</v>
      </c>
      <c r="Z17">
        <v>0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1.91</v>
      </c>
      <c r="M18" s="116">
        <v>0</v>
      </c>
      <c r="N18" s="115">
        <v>-26</v>
      </c>
      <c r="O18" s="88">
        <v>-40</v>
      </c>
      <c r="P18" s="88">
        <v>0</v>
      </c>
      <c r="Q18" s="88">
        <v>-15</v>
      </c>
      <c r="R18" s="88">
        <v>0</v>
      </c>
      <c r="S18" s="116">
        <v>0</v>
      </c>
      <c r="U18" s="115">
        <v>-81</v>
      </c>
      <c r="V18" s="116">
        <v>1.91</v>
      </c>
      <c r="W18">
        <v>-26</v>
      </c>
      <c r="X18">
        <v>-40</v>
      </c>
      <c r="Y18">
        <v>1.91</v>
      </c>
      <c r="Z18">
        <v>-15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-25</v>
      </c>
      <c r="O19" s="88">
        <v>-36</v>
      </c>
      <c r="P19" s="88">
        <v>-40</v>
      </c>
      <c r="Q19" s="88">
        <v>0</v>
      </c>
      <c r="R19" s="88">
        <v>0</v>
      </c>
      <c r="S19" s="116">
        <v>0</v>
      </c>
      <c r="U19" s="115">
        <v>-101</v>
      </c>
      <c r="V19" s="116">
        <v>0.96</v>
      </c>
      <c r="W19">
        <v>-25</v>
      </c>
      <c r="X19">
        <v>-36</v>
      </c>
      <c r="Y19">
        <v>0.96</v>
      </c>
      <c r="Z19">
        <v>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-25</v>
      </c>
      <c r="P20" s="88">
        <v>0</v>
      </c>
      <c r="Q20" s="88">
        <v>0</v>
      </c>
      <c r="R20" s="88">
        <v>0</v>
      </c>
      <c r="S20" s="116">
        <v>0</v>
      </c>
      <c r="U20" s="115">
        <v>-25</v>
      </c>
      <c r="V20" s="116">
        <v>0</v>
      </c>
      <c r="W20">
        <v>0</v>
      </c>
      <c r="X20">
        <v>-25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-21</v>
      </c>
      <c r="P21" s="88">
        <v>-55</v>
      </c>
      <c r="Q21" s="88">
        <v>0</v>
      </c>
      <c r="R21" s="88">
        <v>0</v>
      </c>
      <c r="S21" s="116">
        <v>0</v>
      </c>
      <c r="U21" s="115">
        <v>-76</v>
      </c>
      <c r="V21" s="116">
        <v>0</v>
      </c>
      <c r="W21">
        <v>0</v>
      </c>
      <c r="X21">
        <v>-21</v>
      </c>
      <c r="Y21">
        <v>0</v>
      </c>
      <c r="Z21">
        <v>0</v>
      </c>
      <c r="AA21">
        <v>-55</v>
      </c>
    </row>
    <row r="22" spans="7:27">
      <c r="G22" t="s">
        <v>64</v>
      </c>
      <c r="H22" s="115">
        <v>0</v>
      </c>
      <c r="I22" s="88">
        <v>25.83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25.83</v>
      </c>
      <c r="W22">
        <v>0</v>
      </c>
      <c r="X22">
        <v>25.83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31.57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-25</v>
      </c>
      <c r="P23" s="88">
        <v>-50</v>
      </c>
      <c r="Q23" s="88">
        <v>-15</v>
      </c>
      <c r="R23" s="88">
        <v>0</v>
      </c>
      <c r="S23" s="116">
        <v>0</v>
      </c>
      <c r="U23" s="115">
        <v>-90</v>
      </c>
      <c r="V23" s="116">
        <v>31.57</v>
      </c>
      <c r="W23">
        <v>31.57</v>
      </c>
      <c r="X23">
        <v>-25</v>
      </c>
      <c r="Y23">
        <v>0</v>
      </c>
      <c r="Z23">
        <v>-15</v>
      </c>
      <c r="AA23">
        <v>-50</v>
      </c>
    </row>
    <row r="24" spans="7:27">
      <c r="G24" t="s">
        <v>66</v>
      </c>
      <c r="H24" s="115">
        <v>14.35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14.35</v>
      </c>
      <c r="W24">
        <v>14.35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1.91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1.91</v>
      </c>
      <c r="W25">
        <v>0</v>
      </c>
      <c r="X25">
        <v>0</v>
      </c>
      <c r="Y25">
        <v>1.91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-50</v>
      </c>
      <c r="V26" s="116">
        <v>0</v>
      </c>
      <c r="W26">
        <v>0</v>
      </c>
      <c r="X26">
        <v>0</v>
      </c>
      <c r="Y26">
        <v>0</v>
      </c>
      <c r="Z26">
        <v>0</v>
      </c>
      <c r="AA26">
        <v>-50</v>
      </c>
    </row>
    <row r="27" spans="7:27">
      <c r="G27" t="s">
        <v>69</v>
      </c>
      <c r="H27" s="115">
        <v>75.569999999999993</v>
      </c>
      <c r="I27" s="88">
        <v>0</v>
      </c>
      <c r="J27" s="88">
        <v>19.13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94.7</v>
      </c>
      <c r="W27">
        <v>75.569999999999993</v>
      </c>
      <c r="X27">
        <v>0</v>
      </c>
      <c r="Y27">
        <v>0</v>
      </c>
      <c r="Z27">
        <v>0</v>
      </c>
      <c r="AA27">
        <v>19.13</v>
      </c>
    </row>
    <row r="28" spans="7:27">
      <c r="G28" t="s">
        <v>70</v>
      </c>
      <c r="H28" s="115">
        <v>45.92</v>
      </c>
      <c r="I28" s="88">
        <v>24.87</v>
      </c>
      <c r="J28" s="88">
        <v>19.13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>
        <v>-15</v>
      </c>
      <c r="V28" s="116">
        <v>89.92</v>
      </c>
      <c r="W28">
        <v>45.92</v>
      </c>
      <c r="X28">
        <v>24.87</v>
      </c>
      <c r="Y28">
        <v>0</v>
      </c>
      <c r="Z28">
        <v>-15</v>
      </c>
      <c r="AA28">
        <v>19.13</v>
      </c>
    </row>
    <row r="29" spans="7:27">
      <c r="G29" t="s">
        <v>71</v>
      </c>
      <c r="H29" s="115">
        <v>59.3</v>
      </c>
      <c r="I29" s="88">
        <v>9.57</v>
      </c>
      <c r="J29" s="88">
        <v>28.7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97.57</v>
      </c>
      <c r="W29">
        <v>59.3</v>
      </c>
      <c r="X29">
        <v>9.57</v>
      </c>
      <c r="Y29">
        <v>0</v>
      </c>
      <c r="Z29">
        <v>0</v>
      </c>
      <c r="AA29">
        <v>28.7</v>
      </c>
    </row>
    <row r="30" spans="7:27">
      <c r="G30" t="s">
        <v>72</v>
      </c>
      <c r="H30" s="115">
        <v>70.78</v>
      </c>
      <c r="I30" s="88">
        <v>0</v>
      </c>
      <c r="J30" s="88">
        <v>47.83</v>
      </c>
      <c r="K30" s="88">
        <v>9.57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128.18</v>
      </c>
      <c r="W30">
        <v>70.78</v>
      </c>
      <c r="X30">
        <v>0</v>
      </c>
      <c r="Y30">
        <v>0</v>
      </c>
      <c r="Z30">
        <v>9.57</v>
      </c>
      <c r="AA30">
        <v>47.83</v>
      </c>
    </row>
    <row r="31" spans="7:27">
      <c r="G31" t="s">
        <v>73</v>
      </c>
      <c r="H31" s="115">
        <v>68.88</v>
      </c>
      <c r="I31" s="88">
        <v>0</v>
      </c>
      <c r="J31" s="88">
        <v>66.959999999999994</v>
      </c>
      <c r="K31" s="88">
        <v>0</v>
      </c>
      <c r="L31" s="88">
        <v>5.74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141.58000000000001</v>
      </c>
      <c r="W31">
        <v>68.88</v>
      </c>
      <c r="X31">
        <v>0</v>
      </c>
      <c r="Y31">
        <v>5.74</v>
      </c>
      <c r="Z31">
        <v>0</v>
      </c>
      <c r="AA31">
        <v>66.959999999999994</v>
      </c>
    </row>
    <row r="32" spans="7:27">
      <c r="G32" t="s">
        <v>74</v>
      </c>
      <c r="H32" s="115">
        <v>34.44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34.44</v>
      </c>
      <c r="W32">
        <v>34.44</v>
      </c>
      <c r="X32">
        <v>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7.65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-45</v>
      </c>
      <c r="Q33" s="88">
        <v>0</v>
      </c>
      <c r="R33" s="88">
        <v>0</v>
      </c>
      <c r="S33" s="116">
        <v>0</v>
      </c>
      <c r="U33" s="115">
        <v>-45</v>
      </c>
      <c r="V33" s="116">
        <v>7.65</v>
      </c>
      <c r="W33">
        <v>7.65</v>
      </c>
      <c r="X33">
        <v>0</v>
      </c>
      <c r="Y33">
        <v>0</v>
      </c>
      <c r="Z33">
        <v>0</v>
      </c>
      <c r="AA33">
        <v>-45</v>
      </c>
    </row>
    <row r="34" spans="7:27">
      <c r="G34" t="s">
        <v>76</v>
      </c>
      <c r="H34" s="115">
        <v>30.61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30.61</v>
      </c>
      <c r="W34">
        <v>30.61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9.57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-50</v>
      </c>
      <c r="P35" s="88">
        <v>-20</v>
      </c>
      <c r="Q35" s="88">
        <v>-10</v>
      </c>
      <c r="R35" s="88">
        <v>0</v>
      </c>
      <c r="S35" s="116">
        <v>0</v>
      </c>
      <c r="U35" s="115">
        <v>-80</v>
      </c>
      <c r="V35" s="116">
        <v>9.57</v>
      </c>
      <c r="W35">
        <v>9.57</v>
      </c>
      <c r="X35">
        <v>-50</v>
      </c>
      <c r="Y35">
        <v>0</v>
      </c>
      <c r="Z35">
        <v>-10</v>
      </c>
      <c r="AA35">
        <v>-20</v>
      </c>
    </row>
    <row r="36" spans="7:27">
      <c r="G36" t="s">
        <v>78</v>
      </c>
      <c r="H36" s="115">
        <v>35.39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-25</v>
      </c>
      <c r="P36" s="88">
        <v>-40</v>
      </c>
      <c r="Q36" s="88">
        <v>-75</v>
      </c>
      <c r="R36" s="88">
        <v>0</v>
      </c>
      <c r="S36" s="116">
        <v>0</v>
      </c>
      <c r="U36" s="115">
        <v>-140</v>
      </c>
      <c r="V36" s="116">
        <v>35.39</v>
      </c>
      <c r="W36">
        <v>35.39</v>
      </c>
      <c r="X36">
        <v>-25</v>
      </c>
      <c r="Y36">
        <v>0</v>
      </c>
      <c r="Z36">
        <v>-75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21.05</v>
      </c>
      <c r="M37" s="116">
        <v>0</v>
      </c>
      <c r="N37" s="115">
        <v>-26</v>
      </c>
      <c r="O37" s="88">
        <v>-90</v>
      </c>
      <c r="P37" s="88">
        <v>-100</v>
      </c>
      <c r="Q37" s="88">
        <v>-15</v>
      </c>
      <c r="R37" s="88">
        <v>0</v>
      </c>
      <c r="S37" s="116">
        <v>0</v>
      </c>
      <c r="U37" s="115">
        <v>-231</v>
      </c>
      <c r="V37" s="116">
        <v>21.05</v>
      </c>
      <c r="W37">
        <v>-26</v>
      </c>
      <c r="X37">
        <v>-90</v>
      </c>
      <c r="Y37">
        <v>21.05</v>
      </c>
      <c r="Z37">
        <v>-15</v>
      </c>
      <c r="AA37">
        <v>-100</v>
      </c>
    </row>
    <row r="38" spans="7:27">
      <c r="G38" t="s">
        <v>80</v>
      </c>
      <c r="H38" s="115">
        <v>3.83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-50</v>
      </c>
      <c r="P38" s="88">
        <v>-80</v>
      </c>
      <c r="Q38" s="88">
        <v>-10</v>
      </c>
      <c r="R38" s="88">
        <v>0</v>
      </c>
      <c r="S38" s="116">
        <v>0</v>
      </c>
      <c r="U38" s="115">
        <v>-140</v>
      </c>
      <c r="V38" s="116">
        <v>3.83</v>
      </c>
      <c r="W38">
        <v>3.83</v>
      </c>
      <c r="X38">
        <v>-50</v>
      </c>
      <c r="Y38">
        <v>0</v>
      </c>
      <c r="Z38">
        <v>-10</v>
      </c>
      <c r="AA38">
        <v>-80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14.35</v>
      </c>
      <c r="M39" s="116">
        <v>0</v>
      </c>
      <c r="N39" s="115">
        <v>-52</v>
      </c>
      <c r="O39" s="88">
        <v>-75</v>
      </c>
      <c r="P39" s="88">
        <v>-140</v>
      </c>
      <c r="Q39" s="88">
        <v>-50</v>
      </c>
      <c r="R39" s="88">
        <v>0</v>
      </c>
      <c r="S39" s="116">
        <v>0</v>
      </c>
      <c r="U39" s="115">
        <v>-317</v>
      </c>
      <c r="V39" s="116">
        <v>14.35</v>
      </c>
      <c r="W39">
        <v>-52</v>
      </c>
      <c r="X39">
        <v>-75</v>
      </c>
      <c r="Y39">
        <v>14.35</v>
      </c>
      <c r="Z39">
        <v>-50</v>
      </c>
      <c r="AA39">
        <v>-140</v>
      </c>
    </row>
    <row r="40" spans="7:27">
      <c r="G40" t="s">
        <v>82</v>
      </c>
      <c r="H40" s="115">
        <v>2.87</v>
      </c>
      <c r="I40" s="88">
        <v>0</v>
      </c>
      <c r="J40" s="88">
        <v>0</v>
      </c>
      <c r="K40" s="88">
        <v>0</v>
      </c>
      <c r="L40" s="88">
        <v>14.35</v>
      </c>
      <c r="M40" s="116">
        <v>0</v>
      </c>
      <c r="N40" s="115">
        <v>0</v>
      </c>
      <c r="O40" s="88">
        <v>-75</v>
      </c>
      <c r="P40" s="88">
        <v>-30</v>
      </c>
      <c r="Q40" s="88">
        <v>-10</v>
      </c>
      <c r="R40" s="88">
        <v>0</v>
      </c>
      <c r="S40" s="116">
        <v>0</v>
      </c>
      <c r="U40" s="115">
        <v>-115</v>
      </c>
      <c r="V40" s="116">
        <v>17.22</v>
      </c>
      <c r="W40">
        <v>2.87</v>
      </c>
      <c r="X40">
        <v>-75</v>
      </c>
      <c r="Y40">
        <v>14.35</v>
      </c>
      <c r="Z40">
        <v>-10</v>
      </c>
      <c r="AA40">
        <v>-30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14.35</v>
      </c>
      <c r="M41" s="116">
        <v>0</v>
      </c>
      <c r="N41" s="115">
        <v>-21</v>
      </c>
      <c r="O41" s="88">
        <v>-50</v>
      </c>
      <c r="P41" s="88">
        <v>0</v>
      </c>
      <c r="Q41" s="88">
        <v>-10</v>
      </c>
      <c r="R41" s="88">
        <v>0</v>
      </c>
      <c r="S41" s="116">
        <v>0</v>
      </c>
      <c r="U41" s="115">
        <v>-81</v>
      </c>
      <c r="V41" s="116">
        <v>14.35</v>
      </c>
      <c r="W41">
        <v>-21</v>
      </c>
      <c r="X41">
        <v>-50</v>
      </c>
      <c r="Y41">
        <v>14.35</v>
      </c>
      <c r="Z41">
        <v>-10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14.35</v>
      </c>
      <c r="M42" s="116">
        <v>0</v>
      </c>
      <c r="N42" s="115">
        <v>0</v>
      </c>
      <c r="O42" s="88">
        <v>-50</v>
      </c>
      <c r="P42" s="88">
        <v>0</v>
      </c>
      <c r="Q42" s="88">
        <v>-10</v>
      </c>
      <c r="R42" s="88">
        <v>0</v>
      </c>
      <c r="S42" s="116">
        <v>0</v>
      </c>
      <c r="U42" s="115">
        <v>-60</v>
      </c>
      <c r="V42" s="116">
        <v>14.35</v>
      </c>
      <c r="W42">
        <v>0</v>
      </c>
      <c r="X42">
        <v>-50</v>
      </c>
      <c r="Y42">
        <v>14.35</v>
      </c>
      <c r="Z42">
        <v>-10</v>
      </c>
      <c r="AA42">
        <v>0</v>
      </c>
    </row>
    <row r="43" spans="7:27">
      <c r="G43" t="s">
        <v>85</v>
      </c>
      <c r="H43" s="115">
        <v>44.01</v>
      </c>
      <c r="I43" s="88">
        <v>0</v>
      </c>
      <c r="J43" s="88">
        <v>0</v>
      </c>
      <c r="K43" s="88">
        <v>0</v>
      </c>
      <c r="L43" s="88">
        <v>19.13</v>
      </c>
      <c r="M43" s="116">
        <v>0</v>
      </c>
      <c r="N43" s="115">
        <v>0</v>
      </c>
      <c r="O43" s="88">
        <v>-10</v>
      </c>
      <c r="P43" s="88">
        <v>0</v>
      </c>
      <c r="Q43" s="88">
        <v>-5</v>
      </c>
      <c r="R43" s="88">
        <v>0</v>
      </c>
      <c r="S43" s="116">
        <v>0</v>
      </c>
      <c r="U43" s="115">
        <v>-15</v>
      </c>
      <c r="V43" s="116">
        <v>63.14</v>
      </c>
      <c r="W43">
        <v>44.01</v>
      </c>
      <c r="X43">
        <v>-10</v>
      </c>
      <c r="Y43">
        <v>19.13</v>
      </c>
      <c r="Z43">
        <v>-5</v>
      </c>
      <c r="AA43">
        <v>0</v>
      </c>
    </row>
    <row r="44" spans="7:27">
      <c r="G44" t="s">
        <v>86</v>
      </c>
      <c r="H44" s="115">
        <v>59.31</v>
      </c>
      <c r="I44" s="88">
        <v>0</v>
      </c>
      <c r="J44" s="88">
        <v>0</v>
      </c>
      <c r="K44" s="88">
        <v>0</v>
      </c>
      <c r="L44" s="88">
        <v>14.35</v>
      </c>
      <c r="M44" s="116">
        <v>0</v>
      </c>
      <c r="N44" s="115">
        <v>0</v>
      </c>
      <c r="O44" s="88">
        <v>-30</v>
      </c>
      <c r="P44" s="88">
        <v>0</v>
      </c>
      <c r="Q44" s="88">
        <v>-70</v>
      </c>
      <c r="R44" s="88">
        <v>0</v>
      </c>
      <c r="S44" s="116">
        <v>0</v>
      </c>
      <c r="U44" s="115">
        <v>-100</v>
      </c>
      <c r="V44" s="116">
        <v>73.66</v>
      </c>
      <c r="W44">
        <v>59.31</v>
      </c>
      <c r="X44">
        <v>-30</v>
      </c>
      <c r="Y44">
        <v>14.35</v>
      </c>
      <c r="Z44">
        <v>-70</v>
      </c>
      <c r="AA44">
        <v>0</v>
      </c>
    </row>
    <row r="45" spans="7:27">
      <c r="G45" t="s">
        <v>87</v>
      </c>
      <c r="H45" s="115">
        <v>39.22</v>
      </c>
      <c r="I45" s="88">
        <v>0</v>
      </c>
      <c r="J45" s="88">
        <v>0</v>
      </c>
      <c r="K45" s="88">
        <v>0</v>
      </c>
      <c r="L45" s="88">
        <v>15.31</v>
      </c>
      <c r="M45" s="116">
        <v>0</v>
      </c>
      <c r="N45" s="115">
        <v>0</v>
      </c>
      <c r="O45" s="88">
        <v>-15</v>
      </c>
      <c r="P45" s="88">
        <v>0</v>
      </c>
      <c r="Q45" s="88">
        <v>-10</v>
      </c>
      <c r="R45" s="88">
        <v>0</v>
      </c>
      <c r="S45" s="116">
        <v>0</v>
      </c>
      <c r="U45" s="115">
        <v>-25</v>
      </c>
      <c r="V45" s="116">
        <v>54.53</v>
      </c>
      <c r="W45">
        <v>39.22</v>
      </c>
      <c r="X45">
        <v>-15</v>
      </c>
      <c r="Y45">
        <v>15.31</v>
      </c>
      <c r="Z45">
        <v>-10</v>
      </c>
      <c r="AA45">
        <v>0</v>
      </c>
    </row>
    <row r="46" spans="7:27">
      <c r="G46" t="s">
        <v>88</v>
      </c>
      <c r="H46" s="115">
        <v>42.09</v>
      </c>
      <c r="I46" s="88">
        <v>0</v>
      </c>
      <c r="J46" s="88">
        <v>0</v>
      </c>
      <c r="K46" s="88">
        <v>0</v>
      </c>
      <c r="L46" s="88">
        <v>15.31</v>
      </c>
      <c r="M46" s="116">
        <v>0</v>
      </c>
      <c r="N46" s="115">
        <v>0</v>
      </c>
      <c r="O46" s="88">
        <v>-10</v>
      </c>
      <c r="P46" s="88">
        <v>0</v>
      </c>
      <c r="Q46" s="88">
        <v>-10</v>
      </c>
      <c r="R46" s="88">
        <v>0</v>
      </c>
      <c r="S46" s="116">
        <v>0</v>
      </c>
      <c r="U46" s="115">
        <v>-20</v>
      </c>
      <c r="V46" s="116">
        <v>57.4</v>
      </c>
      <c r="W46">
        <v>42.09</v>
      </c>
      <c r="X46">
        <v>-10</v>
      </c>
      <c r="Y46">
        <v>15.31</v>
      </c>
      <c r="Z46">
        <v>-10</v>
      </c>
      <c r="AA46">
        <v>0</v>
      </c>
    </row>
    <row r="47" spans="7:27">
      <c r="G47" t="s">
        <v>89</v>
      </c>
      <c r="H47" s="115">
        <v>198.97</v>
      </c>
      <c r="I47" s="88">
        <v>0</v>
      </c>
      <c r="J47" s="88">
        <v>28.7</v>
      </c>
      <c r="K47" s="88">
        <v>0</v>
      </c>
      <c r="L47" s="88">
        <v>20.09</v>
      </c>
      <c r="M47" s="116">
        <v>0</v>
      </c>
      <c r="N47" s="115">
        <v>0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-15</v>
      </c>
      <c r="V47" s="116">
        <v>247.76</v>
      </c>
      <c r="W47">
        <v>198.97</v>
      </c>
      <c r="X47">
        <v>-15</v>
      </c>
      <c r="Y47">
        <v>20.09</v>
      </c>
      <c r="Z47">
        <v>0</v>
      </c>
      <c r="AA47">
        <v>28.7</v>
      </c>
    </row>
    <row r="48" spans="7:27">
      <c r="G48" t="s">
        <v>90</v>
      </c>
      <c r="H48" s="115">
        <v>207.58</v>
      </c>
      <c r="I48" s="88">
        <v>0</v>
      </c>
      <c r="J48" s="88">
        <v>28.7</v>
      </c>
      <c r="K48" s="88">
        <v>0</v>
      </c>
      <c r="L48" s="88">
        <v>20.09</v>
      </c>
      <c r="M48" s="116">
        <v>0</v>
      </c>
      <c r="N48" s="115">
        <v>0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>
        <v>-25</v>
      </c>
      <c r="V48" s="116">
        <v>256.37</v>
      </c>
      <c r="W48">
        <v>207.58</v>
      </c>
      <c r="X48">
        <v>-25</v>
      </c>
      <c r="Y48">
        <v>20.09</v>
      </c>
      <c r="Z48">
        <v>0</v>
      </c>
      <c r="AA48">
        <v>28.7</v>
      </c>
    </row>
    <row r="49" spans="7:27">
      <c r="G49" t="s">
        <v>91</v>
      </c>
      <c r="H49" s="115">
        <v>151.15</v>
      </c>
      <c r="I49" s="88">
        <v>0</v>
      </c>
      <c r="J49" s="88">
        <v>0</v>
      </c>
      <c r="K49" s="88">
        <v>0</v>
      </c>
      <c r="L49" s="88">
        <v>26.78</v>
      </c>
      <c r="M49" s="116">
        <v>0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>
        <v>-20</v>
      </c>
      <c r="V49" s="116">
        <v>177.93</v>
      </c>
      <c r="W49">
        <v>151.15</v>
      </c>
      <c r="X49">
        <v>-20</v>
      </c>
      <c r="Y49">
        <v>26.78</v>
      </c>
      <c r="Z49">
        <v>0</v>
      </c>
      <c r="AA49">
        <v>0</v>
      </c>
    </row>
    <row r="50" spans="7:27">
      <c r="G50" t="s">
        <v>92</v>
      </c>
      <c r="H50" s="115">
        <v>157.84</v>
      </c>
      <c r="I50" s="88">
        <v>0</v>
      </c>
      <c r="J50" s="88">
        <v>0</v>
      </c>
      <c r="K50" s="88">
        <v>38.26</v>
      </c>
      <c r="L50" s="88">
        <v>17.7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213.8</v>
      </c>
      <c r="W50">
        <v>157.84</v>
      </c>
      <c r="X50">
        <v>0</v>
      </c>
      <c r="Y50">
        <v>17.7</v>
      </c>
      <c r="Z50">
        <v>38.26</v>
      </c>
      <c r="AA50">
        <v>0</v>
      </c>
    </row>
    <row r="51" spans="7:27">
      <c r="G51" t="s">
        <v>93</v>
      </c>
      <c r="H51" s="115">
        <v>210.45</v>
      </c>
      <c r="I51" s="88">
        <v>0</v>
      </c>
      <c r="J51" s="88">
        <v>38.26</v>
      </c>
      <c r="K51" s="88">
        <v>0</v>
      </c>
      <c r="L51" s="88">
        <v>18.18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266.89</v>
      </c>
      <c r="W51">
        <v>210.45</v>
      </c>
      <c r="X51">
        <v>0</v>
      </c>
      <c r="Y51">
        <v>18.18</v>
      </c>
      <c r="Z51">
        <v>0</v>
      </c>
      <c r="AA51">
        <v>38.26</v>
      </c>
    </row>
    <row r="52" spans="7:27">
      <c r="G52" t="s">
        <v>94</v>
      </c>
      <c r="H52" s="115">
        <v>185.58</v>
      </c>
      <c r="I52" s="88">
        <v>0</v>
      </c>
      <c r="J52" s="88">
        <v>38.26</v>
      </c>
      <c r="K52" s="88">
        <v>0</v>
      </c>
      <c r="L52" s="88">
        <v>18.18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242.02</v>
      </c>
      <c r="W52">
        <v>185.58</v>
      </c>
      <c r="X52">
        <v>0</v>
      </c>
      <c r="Y52">
        <v>18.18</v>
      </c>
      <c r="Z52">
        <v>0</v>
      </c>
      <c r="AA52">
        <v>38.26</v>
      </c>
    </row>
    <row r="53" spans="7:27">
      <c r="G53" t="s">
        <v>95</v>
      </c>
      <c r="H53" s="115">
        <v>166.44</v>
      </c>
      <c r="I53" s="88">
        <v>0</v>
      </c>
      <c r="J53" s="88">
        <v>0</v>
      </c>
      <c r="K53" s="88">
        <v>0</v>
      </c>
      <c r="L53" s="88">
        <v>18.18</v>
      </c>
      <c r="M53" s="116">
        <v>0</v>
      </c>
      <c r="N53" s="115">
        <v>0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-40</v>
      </c>
      <c r="V53" s="116">
        <v>184.62</v>
      </c>
      <c r="W53">
        <v>166.44</v>
      </c>
      <c r="X53">
        <v>0</v>
      </c>
      <c r="Y53">
        <v>18.18</v>
      </c>
      <c r="Z53">
        <v>0</v>
      </c>
      <c r="AA53">
        <v>-40</v>
      </c>
    </row>
    <row r="54" spans="7:27">
      <c r="G54" t="s">
        <v>96</v>
      </c>
      <c r="H54" s="115">
        <v>166.44</v>
      </c>
      <c r="I54" s="88">
        <v>9.57</v>
      </c>
      <c r="J54" s="88">
        <v>0</v>
      </c>
      <c r="K54" s="88">
        <v>38.26</v>
      </c>
      <c r="L54" s="88">
        <v>18.18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232.45</v>
      </c>
      <c r="W54">
        <v>166.44</v>
      </c>
      <c r="X54">
        <v>9.57</v>
      </c>
      <c r="Y54">
        <v>18.18</v>
      </c>
      <c r="Z54">
        <v>38.26</v>
      </c>
      <c r="AA54">
        <v>0</v>
      </c>
    </row>
    <row r="55" spans="7:27">
      <c r="G55" t="s">
        <v>97</v>
      </c>
      <c r="H55" s="115">
        <v>181.74</v>
      </c>
      <c r="I55" s="88">
        <v>9.57</v>
      </c>
      <c r="J55" s="88">
        <v>0</v>
      </c>
      <c r="K55" s="88">
        <v>14.35</v>
      </c>
      <c r="L55" s="88">
        <v>23.92</v>
      </c>
      <c r="M55" s="116">
        <v>0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-25</v>
      </c>
      <c r="V55" s="116">
        <v>229.58</v>
      </c>
      <c r="W55">
        <v>181.74</v>
      </c>
      <c r="X55">
        <v>9.57</v>
      </c>
      <c r="Y55">
        <v>23.92</v>
      </c>
      <c r="Z55">
        <v>14.35</v>
      </c>
      <c r="AA55">
        <v>-25</v>
      </c>
    </row>
    <row r="56" spans="7:27">
      <c r="G56" t="s">
        <v>98</v>
      </c>
      <c r="H56" s="115">
        <v>176.97</v>
      </c>
      <c r="I56" s="88">
        <v>0</v>
      </c>
      <c r="J56" s="88">
        <v>0</v>
      </c>
      <c r="K56" s="88">
        <v>14.35</v>
      </c>
      <c r="L56" s="88">
        <v>15.78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207.1</v>
      </c>
      <c r="W56">
        <v>176.97</v>
      </c>
      <c r="X56">
        <v>0</v>
      </c>
      <c r="Y56">
        <v>15.78</v>
      </c>
      <c r="Z56">
        <v>14.35</v>
      </c>
      <c r="AA56">
        <v>0</v>
      </c>
    </row>
    <row r="57" spans="7:27">
      <c r="G57" t="s">
        <v>99</v>
      </c>
      <c r="H57" s="115">
        <v>218.11</v>
      </c>
      <c r="I57" s="88">
        <v>0</v>
      </c>
      <c r="J57" s="88">
        <v>28.7</v>
      </c>
      <c r="K57" s="88">
        <v>1.91</v>
      </c>
      <c r="L57" s="88">
        <v>16.260000000000002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264.98</v>
      </c>
      <c r="W57">
        <v>218.11</v>
      </c>
      <c r="X57">
        <v>0</v>
      </c>
      <c r="Y57">
        <v>16.260000000000002</v>
      </c>
      <c r="Z57">
        <v>1.91</v>
      </c>
      <c r="AA57">
        <v>28.7</v>
      </c>
    </row>
    <row r="58" spans="7:27">
      <c r="G58" t="s">
        <v>100</v>
      </c>
      <c r="H58" s="115">
        <v>220.02</v>
      </c>
      <c r="I58" s="88">
        <v>0</v>
      </c>
      <c r="J58" s="88">
        <v>28.7</v>
      </c>
      <c r="K58" s="88">
        <v>1.91</v>
      </c>
      <c r="L58" s="88">
        <v>16.260000000000002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266.89</v>
      </c>
      <c r="W58">
        <v>220.02</v>
      </c>
      <c r="X58">
        <v>0</v>
      </c>
      <c r="Y58">
        <v>16.260000000000002</v>
      </c>
      <c r="Z58">
        <v>1.91</v>
      </c>
      <c r="AA58">
        <v>28.7</v>
      </c>
    </row>
    <row r="59" spans="7:27">
      <c r="G59" t="s">
        <v>101</v>
      </c>
      <c r="H59" s="115">
        <v>258.29000000000002</v>
      </c>
      <c r="I59" s="88">
        <v>0</v>
      </c>
      <c r="J59" s="88">
        <v>0</v>
      </c>
      <c r="K59" s="88">
        <v>38.26</v>
      </c>
      <c r="L59" s="88">
        <v>16.260000000000002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312.81</v>
      </c>
      <c r="W59">
        <v>258.29000000000002</v>
      </c>
      <c r="X59">
        <v>0</v>
      </c>
      <c r="Y59">
        <v>16.260000000000002</v>
      </c>
      <c r="Z59">
        <v>38.26</v>
      </c>
      <c r="AA59">
        <v>0</v>
      </c>
    </row>
    <row r="60" spans="7:27">
      <c r="G60" t="s">
        <v>102</v>
      </c>
      <c r="H60" s="115">
        <v>244.9</v>
      </c>
      <c r="I60" s="88">
        <v>0</v>
      </c>
      <c r="J60" s="88">
        <v>38.26</v>
      </c>
      <c r="K60" s="88">
        <v>1.91</v>
      </c>
      <c r="L60" s="88">
        <v>16.260000000000002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301.33</v>
      </c>
      <c r="W60">
        <v>244.9</v>
      </c>
      <c r="X60">
        <v>0</v>
      </c>
      <c r="Y60">
        <v>16.260000000000002</v>
      </c>
      <c r="Z60">
        <v>1.91</v>
      </c>
      <c r="AA60">
        <v>38.26</v>
      </c>
    </row>
    <row r="61" spans="7:27">
      <c r="G61" t="s">
        <v>103</v>
      </c>
      <c r="H61" s="115">
        <v>274.55</v>
      </c>
      <c r="I61" s="88">
        <v>19.13</v>
      </c>
      <c r="J61" s="88">
        <v>0</v>
      </c>
      <c r="K61" s="88">
        <v>1.91</v>
      </c>
      <c r="L61" s="88">
        <v>22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317.58999999999997</v>
      </c>
      <c r="W61">
        <v>274.55</v>
      </c>
      <c r="X61">
        <v>19.13</v>
      </c>
      <c r="Y61">
        <v>22</v>
      </c>
      <c r="Z61">
        <v>1.91</v>
      </c>
      <c r="AA61">
        <v>0</v>
      </c>
    </row>
    <row r="62" spans="7:27">
      <c r="G62" t="s">
        <v>104</v>
      </c>
      <c r="H62" s="115">
        <v>272.63</v>
      </c>
      <c r="I62" s="88">
        <v>19.13</v>
      </c>
      <c r="J62" s="88">
        <v>28.7</v>
      </c>
      <c r="K62" s="88">
        <v>1.91</v>
      </c>
      <c r="L62" s="88">
        <v>14.35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336.72</v>
      </c>
      <c r="W62">
        <v>272.63</v>
      </c>
      <c r="X62">
        <v>19.13</v>
      </c>
      <c r="Y62">
        <v>14.35</v>
      </c>
      <c r="Z62">
        <v>1.91</v>
      </c>
      <c r="AA62">
        <v>28.7</v>
      </c>
    </row>
    <row r="63" spans="7:27">
      <c r="G63" t="s">
        <v>105</v>
      </c>
      <c r="H63" s="115">
        <v>157.84</v>
      </c>
      <c r="I63" s="88">
        <v>0</v>
      </c>
      <c r="J63" s="88">
        <v>0</v>
      </c>
      <c r="K63" s="88">
        <v>33.479999999999997</v>
      </c>
      <c r="L63" s="88">
        <v>14.35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205.67</v>
      </c>
      <c r="W63">
        <v>157.84</v>
      </c>
      <c r="X63">
        <v>0</v>
      </c>
      <c r="Y63">
        <v>14.35</v>
      </c>
      <c r="Z63">
        <v>33.479999999999997</v>
      </c>
      <c r="AA63">
        <v>0</v>
      </c>
    </row>
    <row r="64" spans="7:27">
      <c r="G64" t="s">
        <v>106</v>
      </c>
      <c r="H64" s="115">
        <v>142.54</v>
      </c>
      <c r="I64" s="88">
        <v>0</v>
      </c>
      <c r="J64" s="88">
        <v>0</v>
      </c>
      <c r="K64" s="88">
        <v>1.91</v>
      </c>
      <c r="L64" s="88">
        <v>14.35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158.80000000000001</v>
      </c>
      <c r="W64">
        <v>142.54</v>
      </c>
      <c r="X64">
        <v>0</v>
      </c>
      <c r="Y64">
        <v>14.35</v>
      </c>
      <c r="Z64">
        <v>1.91</v>
      </c>
      <c r="AA64">
        <v>0</v>
      </c>
    </row>
    <row r="65" spans="7:27">
      <c r="G65" t="s">
        <v>107</v>
      </c>
      <c r="H65" s="115">
        <v>110.01</v>
      </c>
      <c r="I65" s="88">
        <v>0</v>
      </c>
      <c r="J65" s="88">
        <v>0</v>
      </c>
      <c r="K65" s="88">
        <v>1.91</v>
      </c>
      <c r="L65" s="88">
        <v>14.35</v>
      </c>
      <c r="M65" s="116">
        <v>0</v>
      </c>
      <c r="N65" s="115">
        <v>0</v>
      </c>
      <c r="O65" s="88">
        <v>-30</v>
      </c>
      <c r="P65" s="88">
        <v>-20</v>
      </c>
      <c r="Q65" s="88">
        <v>0</v>
      </c>
      <c r="R65" s="88">
        <v>0</v>
      </c>
      <c r="S65" s="116">
        <v>0</v>
      </c>
      <c r="U65" s="115">
        <v>-50</v>
      </c>
      <c r="V65" s="116">
        <v>126.27</v>
      </c>
      <c r="W65">
        <v>110.01</v>
      </c>
      <c r="X65">
        <v>-30</v>
      </c>
      <c r="Y65">
        <v>14.35</v>
      </c>
      <c r="Z65">
        <v>1.91</v>
      </c>
      <c r="AA65">
        <v>-20</v>
      </c>
    </row>
    <row r="66" spans="7:27">
      <c r="G66" t="s">
        <v>108</v>
      </c>
      <c r="H66" s="115">
        <v>107.14</v>
      </c>
      <c r="I66" s="88">
        <v>0</v>
      </c>
      <c r="J66" s="88">
        <v>0</v>
      </c>
      <c r="K66" s="88">
        <v>1.91</v>
      </c>
      <c r="L66" s="88">
        <v>14.35</v>
      </c>
      <c r="M66" s="116">
        <v>0</v>
      </c>
      <c r="N66" s="115">
        <v>0</v>
      </c>
      <c r="O66" s="88">
        <v>-10</v>
      </c>
      <c r="P66" s="88">
        <v>-20</v>
      </c>
      <c r="Q66" s="88">
        <v>0</v>
      </c>
      <c r="R66" s="88">
        <v>0</v>
      </c>
      <c r="S66" s="116">
        <v>0</v>
      </c>
      <c r="U66" s="115">
        <v>-30</v>
      </c>
      <c r="V66" s="116">
        <v>123.4</v>
      </c>
      <c r="W66">
        <v>107.14</v>
      </c>
      <c r="X66">
        <v>-10</v>
      </c>
      <c r="Y66">
        <v>14.35</v>
      </c>
      <c r="Z66">
        <v>1.91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13.39</v>
      </c>
      <c r="M67" s="116">
        <v>0</v>
      </c>
      <c r="N67" s="115">
        <v>-11</v>
      </c>
      <c r="O67" s="88">
        <v>-50</v>
      </c>
      <c r="P67" s="88">
        <v>-30</v>
      </c>
      <c r="Q67" s="88">
        <v>-10</v>
      </c>
      <c r="R67" s="88">
        <v>0</v>
      </c>
      <c r="S67" s="116">
        <v>0</v>
      </c>
      <c r="U67" s="115">
        <v>-101</v>
      </c>
      <c r="V67" s="116">
        <v>13.39</v>
      </c>
      <c r="W67">
        <v>-11</v>
      </c>
      <c r="X67">
        <v>-50</v>
      </c>
      <c r="Y67">
        <v>13.39</v>
      </c>
      <c r="Z67">
        <v>-10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9.57</v>
      </c>
      <c r="M68" s="116">
        <v>0</v>
      </c>
      <c r="N68" s="115">
        <v>-13</v>
      </c>
      <c r="O68" s="88">
        <v>-15</v>
      </c>
      <c r="P68" s="88">
        <v>-30</v>
      </c>
      <c r="Q68" s="88">
        <v>-75</v>
      </c>
      <c r="R68" s="88">
        <v>0</v>
      </c>
      <c r="S68" s="116">
        <v>0</v>
      </c>
      <c r="U68" s="115">
        <v>-133</v>
      </c>
      <c r="V68" s="116">
        <v>9.57</v>
      </c>
      <c r="W68">
        <v>-13</v>
      </c>
      <c r="X68">
        <v>-15</v>
      </c>
      <c r="Y68">
        <v>9.57</v>
      </c>
      <c r="Z68">
        <v>-75</v>
      </c>
      <c r="AA68">
        <v>-30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12.44</v>
      </c>
      <c r="M69" s="116">
        <v>0</v>
      </c>
      <c r="N69" s="115">
        <v>0</v>
      </c>
      <c r="O69" s="88">
        <v>-99</v>
      </c>
      <c r="P69" s="88">
        <v>-60</v>
      </c>
      <c r="Q69" s="88">
        <v>-15</v>
      </c>
      <c r="R69" s="88">
        <v>0</v>
      </c>
      <c r="S69" s="116">
        <v>0</v>
      </c>
      <c r="U69" s="115">
        <v>-174</v>
      </c>
      <c r="V69" s="116">
        <v>12.44</v>
      </c>
      <c r="W69">
        <v>0</v>
      </c>
      <c r="X69">
        <v>-99</v>
      </c>
      <c r="Y69">
        <v>12.44</v>
      </c>
      <c r="Z69">
        <v>-15</v>
      </c>
      <c r="AA69">
        <v>-60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13.39</v>
      </c>
      <c r="M70" s="116">
        <v>0</v>
      </c>
      <c r="N70" s="115">
        <v>-18</v>
      </c>
      <c r="O70" s="88">
        <v>-40</v>
      </c>
      <c r="P70" s="88">
        <v>-40</v>
      </c>
      <c r="Q70" s="88">
        <v>-15</v>
      </c>
      <c r="R70" s="88">
        <v>0</v>
      </c>
      <c r="S70" s="116">
        <v>0</v>
      </c>
      <c r="U70" s="115">
        <v>-113</v>
      </c>
      <c r="V70" s="116">
        <v>13.39</v>
      </c>
      <c r="W70">
        <v>-18</v>
      </c>
      <c r="X70">
        <v>-40</v>
      </c>
      <c r="Y70">
        <v>13.39</v>
      </c>
      <c r="Z70">
        <v>-15</v>
      </c>
      <c r="AA70">
        <v>-40</v>
      </c>
    </row>
    <row r="71" spans="7:27">
      <c r="G71" t="s">
        <v>113</v>
      </c>
      <c r="H71" s="115">
        <v>57.4</v>
      </c>
      <c r="I71" s="88">
        <v>0</v>
      </c>
      <c r="J71" s="88">
        <v>0</v>
      </c>
      <c r="K71" s="88">
        <v>0</v>
      </c>
      <c r="L71" s="88">
        <v>14.35</v>
      </c>
      <c r="M71" s="116">
        <v>0</v>
      </c>
      <c r="N71" s="115">
        <v>0</v>
      </c>
      <c r="O71" s="88">
        <v>-45</v>
      </c>
      <c r="P71" s="88">
        <v>-45</v>
      </c>
      <c r="Q71" s="88">
        <v>-15</v>
      </c>
      <c r="R71" s="88">
        <v>0</v>
      </c>
      <c r="S71" s="116">
        <v>0</v>
      </c>
      <c r="U71" s="115">
        <v>-105</v>
      </c>
      <c r="V71" s="116">
        <v>71.739999999999995</v>
      </c>
      <c r="W71">
        <v>57.4</v>
      </c>
      <c r="X71">
        <v>-45</v>
      </c>
      <c r="Y71">
        <v>14.35</v>
      </c>
      <c r="Z71">
        <v>-15</v>
      </c>
      <c r="AA71">
        <v>-45</v>
      </c>
    </row>
    <row r="72" spans="7:27">
      <c r="G72" t="s">
        <v>114</v>
      </c>
      <c r="H72" s="115">
        <v>39.22</v>
      </c>
      <c r="I72" s="88">
        <v>0</v>
      </c>
      <c r="J72" s="88">
        <v>0</v>
      </c>
      <c r="K72" s="88">
        <v>0</v>
      </c>
      <c r="L72" s="88">
        <v>16.260000000000002</v>
      </c>
      <c r="M72" s="116">
        <v>0</v>
      </c>
      <c r="N72" s="115">
        <v>0</v>
      </c>
      <c r="O72" s="88">
        <v>-15</v>
      </c>
      <c r="P72" s="88">
        <v>-15</v>
      </c>
      <c r="Q72" s="88">
        <v>-15</v>
      </c>
      <c r="R72" s="88">
        <v>0</v>
      </c>
      <c r="S72" s="116">
        <v>0</v>
      </c>
      <c r="U72" s="115">
        <v>-45</v>
      </c>
      <c r="V72" s="116">
        <v>55.48</v>
      </c>
      <c r="W72">
        <v>39.22</v>
      </c>
      <c r="X72">
        <v>-15</v>
      </c>
      <c r="Y72">
        <v>16.260000000000002</v>
      </c>
      <c r="Z72">
        <v>-15</v>
      </c>
      <c r="AA72">
        <v>-15</v>
      </c>
    </row>
    <row r="73" spans="7:27">
      <c r="G73" t="s">
        <v>115</v>
      </c>
      <c r="H73" s="115">
        <v>30.61</v>
      </c>
      <c r="I73" s="88">
        <v>0</v>
      </c>
      <c r="J73" s="88">
        <v>0</v>
      </c>
      <c r="K73" s="88">
        <v>0</v>
      </c>
      <c r="L73" s="88">
        <v>22.96</v>
      </c>
      <c r="M73" s="116">
        <v>0</v>
      </c>
      <c r="N73" s="115">
        <v>0</v>
      </c>
      <c r="O73" s="88">
        <v>-20</v>
      </c>
      <c r="P73" s="88">
        <v>-20</v>
      </c>
      <c r="Q73" s="88">
        <v>-70</v>
      </c>
      <c r="R73" s="88">
        <v>0</v>
      </c>
      <c r="S73" s="116">
        <v>0</v>
      </c>
      <c r="U73" s="115">
        <v>-110</v>
      </c>
      <c r="V73" s="116">
        <v>53.57</v>
      </c>
      <c r="W73">
        <v>30.61</v>
      </c>
      <c r="X73">
        <v>-20</v>
      </c>
      <c r="Y73">
        <v>22.96</v>
      </c>
      <c r="Z73">
        <v>-70</v>
      </c>
      <c r="AA73">
        <v>-20</v>
      </c>
    </row>
    <row r="74" spans="7:27">
      <c r="G74" t="s">
        <v>116</v>
      </c>
      <c r="H74" s="115">
        <v>6.7</v>
      </c>
      <c r="I74" s="88">
        <v>0</v>
      </c>
      <c r="J74" s="88">
        <v>0</v>
      </c>
      <c r="K74" s="88">
        <v>0</v>
      </c>
      <c r="L74" s="88">
        <v>16.260000000000002</v>
      </c>
      <c r="M74" s="116">
        <v>0</v>
      </c>
      <c r="N74" s="115">
        <v>0</v>
      </c>
      <c r="O74" s="88">
        <v>-20</v>
      </c>
      <c r="P74" s="88">
        <v>0</v>
      </c>
      <c r="Q74" s="88">
        <v>-10</v>
      </c>
      <c r="R74" s="88">
        <v>0</v>
      </c>
      <c r="S74" s="116">
        <v>0</v>
      </c>
      <c r="U74" s="115">
        <v>-30</v>
      </c>
      <c r="V74" s="116">
        <v>22.96</v>
      </c>
      <c r="W74">
        <v>6.7</v>
      </c>
      <c r="X74">
        <v>-20</v>
      </c>
      <c r="Y74">
        <v>16.260000000000002</v>
      </c>
      <c r="Z74">
        <v>-10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-61</v>
      </c>
      <c r="O75" s="88">
        <v>-10</v>
      </c>
      <c r="P75" s="88">
        <v>-20</v>
      </c>
      <c r="Q75" s="88">
        <v>-10</v>
      </c>
      <c r="R75" s="88">
        <v>0</v>
      </c>
      <c r="S75" s="116">
        <v>0</v>
      </c>
      <c r="U75" s="115">
        <v>-101</v>
      </c>
      <c r="V75" s="116">
        <v>0</v>
      </c>
      <c r="W75">
        <v>-61</v>
      </c>
      <c r="X75">
        <v>-10</v>
      </c>
      <c r="Y75">
        <v>0</v>
      </c>
      <c r="Z75">
        <v>-10</v>
      </c>
      <c r="AA75">
        <v>-20</v>
      </c>
    </row>
    <row r="76" spans="7:27">
      <c r="G76" t="s">
        <v>118</v>
      </c>
      <c r="H76" s="115">
        <v>0</v>
      </c>
      <c r="I76" s="88">
        <v>0</v>
      </c>
      <c r="J76" s="88">
        <v>14.35</v>
      </c>
      <c r="K76" s="88">
        <v>0</v>
      </c>
      <c r="L76" s="88">
        <v>0</v>
      </c>
      <c r="M76" s="116">
        <v>0</v>
      </c>
      <c r="N76" s="115">
        <v>-63</v>
      </c>
      <c r="O76" s="88">
        <v>-60</v>
      </c>
      <c r="P76" s="88">
        <v>0</v>
      </c>
      <c r="Q76" s="88">
        <v>-10</v>
      </c>
      <c r="R76" s="88">
        <v>0</v>
      </c>
      <c r="S76" s="116">
        <v>0</v>
      </c>
      <c r="U76" s="115">
        <v>-133</v>
      </c>
      <c r="V76" s="116">
        <v>14.35</v>
      </c>
      <c r="W76">
        <v>-63</v>
      </c>
      <c r="X76">
        <v>-60</v>
      </c>
      <c r="Y76">
        <v>0</v>
      </c>
      <c r="Z76">
        <v>-10</v>
      </c>
      <c r="AA76">
        <v>14.35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-16</v>
      </c>
      <c r="O77" s="88">
        <v>-75</v>
      </c>
      <c r="P77" s="88">
        <v>0</v>
      </c>
      <c r="Q77" s="88">
        <v>-10</v>
      </c>
      <c r="R77" s="88">
        <v>0</v>
      </c>
      <c r="S77" s="116">
        <v>0</v>
      </c>
      <c r="U77" s="115">
        <v>-101</v>
      </c>
      <c r="V77" s="116">
        <v>0</v>
      </c>
      <c r="W77">
        <v>-16</v>
      </c>
      <c r="X77">
        <v>-75</v>
      </c>
      <c r="Y77">
        <v>0</v>
      </c>
      <c r="Z77">
        <v>-10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-31</v>
      </c>
      <c r="O78" s="88">
        <v>-65</v>
      </c>
      <c r="P78" s="88">
        <v>-35</v>
      </c>
      <c r="Q78" s="88">
        <v>-10</v>
      </c>
      <c r="R78" s="88">
        <v>0</v>
      </c>
      <c r="S78" s="116">
        <v>0</v>
      </c>
      <c r="U78" s="115">
        <v>-141</v>
      </c>
      <c r="V78" s="116">
        <v>0</v>
      </c>
      <c r="W78">
        <v>-31</v>
      </c>
      <c r="X78">
        <v>-65</v>
      </c>
      <c r="Y78">
        <v>0</v>
      </c>
      <c r="Z78">
        <v>-10</v>
      </c>
      <c r="AA78">
        <v>-35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1.91</v>
      </c>
      <c r="L79" s="88">
        <v>15.31</v>
      </c>
      <c r="M79" s="116">
        <v>0</v>
      </c>
      <c r="N79" s="115">
        <v>-22</v>
      </c>
      <c r="O79" s="88">
        <v>-74</v>
      </c>
      <c r="P79" s="88">
        <v>0</v>
      </c>
      <c r="Q79" s="88">
        <v>0</v>
      </c>
      <c r="R79" s="88">
        <v>0</v>
      </c>
      <c r="S79" s="116">
        <v>0</v>
      </c>
      <c r="U79" s="115">
        <v>-96</v>
      </c>
      <c r="V79" s="116">
        <v>17.22</v>
      </c>
      <c r="W79">
        <v>-22</v>
      </c>
      <c r="X79">
        <v>-74</v>
      </c>
      <c r="Y79">
        <v>15.31</v>
      </c>
      <c r="Z79">
        <v>1.91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1.91</v>
      </c>
      <c r="L80" s="88">
        <v>3.94</v>
      </c>
      <c r="M80" s="116">
        <v>0</v>
      </c>
      <c r="N80" s="115">
        <v>-28</v>
      </c>
      <c r="O80" s="88">
        <v>-55</v>
      </c>
      <c r="P80" s="88">
        <v>0</v>
      </c>
      <c r="Q80" s="88">
        <v>0</v>
      </c>
      <c r="R80" s="88">
        <v>0</v>
      </c>
      <c r="S80" s="116">
        <v>0</v>
      </c>
      <c r="U80" s="115">
        <v>-83</v>
      </c>
      <c r="V80" s="116">
        <v>5.85</v>
      </c>
      <c r="W80">
        <v>-28</v>
      </c>
      <c r="X80">
        <v>-55</v>
      </c>
      <c r="Y80">
        <v>3.94</v>
      </c>
      <c r="Z80">
        <v>1.91</v>
      </c>
      <c r="AA80">
        <v>0</v>
      </c>
    </row>
    <row r="81" spans="7:27">
      <c r="G81" t="s">
        <v>123</v>
      </c>
      <c r="H81" s="115">
        <v>36.35</v>
      </c>
      <c r="I81" s="88">
        <v>0</v>
      </c>
      <c r="J81" s="88">
        <v>19.13</v>
      </c>
      <c r="K81" s="88">
        <v>14.35</v>
      </c>
      <c r="L81" s="88">
        <v>0</v>
      </c>
      <c r="M81" s="116">
        <v>0</v>
      </c>
      <c r="N81" s="115">
        <v>0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-10</v>
      </c>
      <c r="V81" s="116">
        <v>69.83</v>
      </c>
      <c r="W81">
        <v>36.35</v>
      </c>
      <c r="X81">
        <v>-10</v>
      </c>
      <c r="Y81">
        <v>0</v>
      </c>
      <c r="Z81">
        <v>14.35</v>
      </c>
      <c r="AA81">
        <v>19.13</v>
      </c>
    </row>
    <row r="82" spans="7:27">
      <c r="G82" t="s">
        <v>124</v>
      </c>
      <c r="H82" s="115">
        <v>9.57</v>
      </c>
      <c r="I82" s="88">
        <v>0</v>
      </c>
      <c r="J82" s="88">
        <v>0</v>
      </c>
      <c r="K82" s="88">
        <v>1.91</v>
      </c>
      <c r="L82" s="88">
        <v>0</v>
      </c>
      <c r="M82" s="116">
        <v>0</v>
      </c>
      <c r="N82" s="115">
        <v>0</v>
      </c>
      <c r="O82" s="88">
        <v>-75</v>
      </c>
      <c r="P82" s="88">
        <v>-30</v>
      </c>
      <c r="Q82" s="88">
        <v>0</v>
      </c>
      <c r="R82" s="88">
        <v>0</v>
      </c>
      <c r="S82" s="116">
        <v>0</v>
      </c>
      <c r="U82" s="115">
        <v>-105</v>
      </c>
      <c r="V82" s="116">
        <v>11.48</v>
      </c>
      <c r="W82">
        <v>9.57</v>
      </c>
      <c r="X82">
        <v>-75</v>
      </c>
      <c r="Y82">
        <v>0</v>
      </c>
      <c r="Z82">
        <v>1.91</v>
      </c>
      <c r="AA82">
        <v>-30</v>
      </c>
    </row>
    <row r="83" spans="7:27">
      <c r="G83" t="s">
        <v>125</v>
      </c>
      <c r="H83" s="115">
        <v>64.099999999999994</v>
      </c>
      <c r="I83" s="88">
        <v>19.13</v>
      </c>
      <c r="J83" s="88">
        <v>0</v>
      </c>
      <c r="K83" s="88">
        <v>1.91</v>
      </c>
      <c r="L83" s="88">
        <v>0</v>
      </c>
      <c r="M83" s="116">
        <v>0</v>
      </c>
      <c r="N83" s="115">
        <v>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-15</v>
      </c>
      <c r="V83" s="116">
        <v>85.14</v>
      </c>
      <c r="W83">
        <v>64.099999999999994</v>
      </c>
      <c r="X83">
        <v>19.13</v>
      </c>
      <c r="Y83">
        <v>0</v>
      </c>
      <c r="Z83">
        <v>1.91</v>
      </c>
      <c r="AA83">
        <v>-15</v>
      </c>
    </row>
    <row r="84" spans="7:27">
      <c r="G84" t="s">
        <v>126</v>
      </c>
      <c r="H84" s="115">
        <v>36.35</v>
      </c>
      <c r="I84" s="88">
        <v>0</v>
      </c>
      <c r="J84" s="88">
        <v>28.7</v>
      </c>
      <c r="K84" s="88">
        <v>1.91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66.959999999999994</v>
      </c>
      <c r="W84">
        <v>36.35</v>
      </c>
      <c r="X84">
        <v>0</v>
      </c>
      <c r="Y84">
        <v>0</v>
      </c>
      <c r="Z84">
        <v>1.91</v>
      </c>
      <c r="AA84">
        <v>28.7</v>
      </c>
    </row>
    <row r="85" spans="7:27">
      <c r="G85" t="s">
        <v>127</v>
      </c>
      <c r="H85" s="115">
        <v>105.22</v>
      </c>
      <c r="I85" s="88">
        <v>0</v>
      </c>
      <c r="J85" s="88">
        <v>14.35</v>
      </c>
      <c r="K85" s="88">
        <v>1.91</v>
      </c>
      <c r="L85" s="88">
        <v>15.31</v>
      </c>
      <c r="M85" s="116">
        <v>0</v>
      </c>
      <c r="N85" s="115">
        <v>0</v>
      </c>
      <c r="O85" s="88">
        <v>-10</v>
      </c>
      <c r="P85" s="88">
        <v>0</v>
      </c>
      <c r="Q85" s="88">
        <v>0</v>
      </c>
      <c r="R85" s="88">
        <v>0</v>
      </c>
      <c r="S85" s="116">
        <v>0</v>
      </c>
      <c r="U85" s="115">
        <v>-10</v>
      </c>
      <c r="V85" s="116">
        <v>136.79</v>
      </c>
      <c r="W85">
        <v>105.22</v>
      </c>
      <c r="X85">
        <v>-10</v>
      </c>
      <c r="Y85">
        <v>15.31</v>
      </c>
      <c r="Z85">
        <v>1.91</v>
      </c>
      <c r="AA85">
        <v>14.35</v>
      </c>
    </row>
    <row r="86" spans="7:27">
      <c r="G86" t="s">
        <v>128</v>
      </c>
      <c r="H86" s="115">
        <v>110.97</v>
      </c>
      <c r="I86" s="88">
        <v>0</v>
      </c>
      <c r="J86" s="88">
        <v>0</v>
      </c>
      <c r="K86" s="88">
        <v>14.35</v>
      </c>
      <c r="L86" s="88">
        <v>7.65</v>
      </c>
      <c r="M86" s="116">
        <v>0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132.97</v>
      </c>
      <c r="W86">
        <v>110.97</v>
      </c>
      <c r="X86">
        <v>-15</v>
      </c>
      <c r="Y86">
        <v>7.65</v>
      </c>
      <c r="Z86">
        <v>14.35</v>
      </c>
      <c r="AA86">
        <v>0</v>
      </c>
    </row>
    <row r="87" spans="7:27">
      <c r="G87" t="s">
        <v>129</v>
      </c>
      <c r="H87" s="115">
        <v>59.31</v>
      </c>
      <c r="I87" s="88">
        <v>23.92</v>
      </c>
      <c r="J87" s="88">
        <v>0</v>
      </c>
      <c r="K87" s="88">
        <v>1.91</v>
      </c>
      <c r="L87" s="88">
        <v>8.61</v>
      </c>
      <c r="M87" s="116">
        <v>0</v>
      </c>
      <c r="N87" s="115">
        <v>0</v>
      </c>
      <c r="O87" s="88">
        <v>0</v>
      </c>
      <c r="P87" s="88">
        <v>-10</v>
      </c>
      <c r="Q87" s="88">
        <v>0</v>
      </c>
      <c r="R87" s="88">
        <v>0</v>
      </c>
      <c r="S87" s="116">
        <v>0</v>
      </c>
      <c r="U87" s="115">
        <v>-10</v>
      </c>
      <c r="V87" s="116">
        <v>93.75</v>
      </c>
      <c r="W87">
        <v>59.31</v>
      </c>
      <c r="X87">
        <v>23.92</v>
      </c>
      <c r="Y87">
        <v>8.61</v>
      </c>
      <c r="Z87">
        <v>1.91</v>
      </c>
      <c r="AA87">
        <v>-10</v>
      </c>
    </row>
    <row r="88" spans="7:27">
      <c r="G88" t="s">
        <v>130</v>
      </c>
      <c r="H88" s="115">
        <v>93.75</v>
      </c>
      <c r="I88" s="88">
        <v>0</v>
      </c>
      <c r="J88" s="88">
        <v>0</v>
      </c>
      <c r="K88" s="88">
        <v>1.91</v>
      </c>
      <c r="L88" s="88">
        <v>7.65</v>
      </c>
      <c r="M88" s="116">
        <v>0</v>
      </c>
      <c r="N88" s="115">
        <v>0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-25</v>
      </c>
      <c r="V88" s="116">
        <v>103.31</v>
      </c>
      <c r="W88">
        <v>93.75</v>
      </c>
      <c r="X88">
        <v>-25</v>
      </c>
      <c r="Y88">
        <v>7.65</v>
      </c>
      <c r="Z88">
        <v>1.91</v>
      </c>
      <c r="AA88">
        <v>0</v>
      </c>
    </row>
    <row r="89" spans="7:27">
      <c r="G89" t="s">
        <v>131</v>
      </c>
      <c r="H89" s="115">
        <v>89.92</v>
      </c>
      <c r="I89" s="88">
        <v>0</v>
      </c>
      <c r="J89" s="88">
        <v>0</v>
      </c>
      <c r="K89" s="88">
        <v>1.91</v>
      </c>
      <c r="L89" s="88">
        <v>5.74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97.57</v>
      </c>
      <c r="W89">
        <v>89.92</v>
      </c>
      <c r="X89">
        <v>0</v>
      </c>
      <c r="Y89">
        <v>5.74</v>
      </c>
      <c r="Z89">
        <v>1.91</v>
      </c>
      <c r="AA89">
        <v>0</v>
      </c>
    </row>
    <row r="90" spans="7:27">
      <c r="G90" t="s">
        <v>132</v>
      </c>
      <c r="H90" s="115">
        <v>87.06</v>
      </c>
      <c r="I90" s="88">
        <v>0</v>
      </c>
      <c r="J90" s="88">
        <v>0</v>
      </c>
      <c r="K90" s="88">
        <v>1.91</v>
      </c>
      <c r="L90" s="88">
        <v>4.78</v>
      </c>
      <c r="M90" s="116">
        <v>0</v>
      </c>
      <c r="N90" s="115">
        <v>0</v>
      </c>
      <c r="O90" s="88">
        <v>0</v>
      </c>
      <c r="P90" s="88">
        <v>-35</v>
      </c>
      <c r="Q90" s="88">
        <v>0</v>
      </c>
      <c r="R90" s="88">
        <v>0</v>
      </c>
      <c r="S90" s="116">
        <v>0</v>
      </c>
      <c r="U90" s="115">
        <v>-35</v>
      </c>
      <c r="V90" s="116">
        <v>93.75</v>
      </c>
      <c r="W90">
        <v>87.06</v>
      </c>
      <c r="X90">
        <v>0</v>
      </c>
      <c r="Y90">
        <v>4.78</v>
      </c>
      <c r="Z90">
        <v>1.91</v>
      </c>
      <c r="AA90">
        <v>-35</v>
      </c>
    </row>
    <row r="91" spans="7:27">
      <c r="G91" t="s">
        <v>133</v>
      </c>
      <c r="H91" s="115">
        <v>98.52</v>
      </c>
      <c r="I91" s="88">
        <v>14.35</v>
      </c>
      <c r="J91" s="88">
        <v>33.479999999999997</v>
      </c>
      <c r="K91" s="88">
        <v>9.57</v>
      </c>
      <c r="L91" s="88">
        <v>0.96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156.88</v>
      </c>
      <c r="W91">
        <v>98.52</v>
      </c>
      <c r="X91">
        <v>14.35</v>
      </c>
      <c r="Y91">
        <v>0.96</v>
      </c>
      <c r="Z91">
        <v>9.57</v>
      </c>
      <c r="AA91">
        <v>33.479999999999997</v>
      </c>
    </row>
    <row r="92" spans="7:27">
      <c r="G92" t="s">
        <v>134</v>
      </c>
      <c r="H92" s="115">
        <v>89.92</v>
      </c>
      <c r="I92" s="88">
        <v>0</v>
      </c>
      <c r="J92" s="88">
        <v>0</v>
      </c>
      <c r="K92" s="88">
        <v>1.91</v>
      </c>
      <c r="L92" s="88">
        <v>0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91.83</v>
      </c>
      <c r="W92">
        <v>89.92</v>
      </c>
      <c r="X92">
        <v>0</v>
      </c>
      <c r="Y92">
        <v>0</v>
      </c>
      <c r="Z92">
        <v>1.91</v>
      </c>
      <c r="AA92">
        <v>-20</v>
      </c>
    </row>
    <row r="93" spans="7:27">
      <c r="G93" t="s">
        <v>135</v>
      </c>
      <c r="H93" s="115">
        <v>69.84</v>
      </c>
      <c r="I93" s="88">
        <v>0</v>
      </c>
      <c r="J93" s="88">
        <v>0</v>
      </c>
      <c r="K93" s="88">
        <v>1.91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71.739999999999995</v>
      </c>
      <c r="W93">
        <v>69.84</v>
      </c>
      <c r="X93">
        <v>0</v>
      </c>
      <c r="Y93">
        <v>0</v>
      </c>
      <c r="Z93">
        <v>1.91</v>
      </c>
      <c r="AA93">
        <v>0</v>
      </c>
    </row>
    <row r="94" spans="7:27">
      <c r="G94" t="s">
        <v>136</v>
      </c>
      <c r="H94" s="115">
        <v>0</v>
      </c>
      <c r="I94" s="88">
        <v>9.56</v>
      </c>
      <c r="J94" s="88">
        <v>0</v>
      </c>
      <c r="K94" s="88">
        <v>9.57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19.13</v>
      </c>
      <c r="W94">
        <v>0</v>
      </c>
      <c r="X94">
        <v>9.56</v>
      </c>
      <c r="Y94">
        <v>0</v>
      </c>
      <c r="Z94">
        <v>9.57</v>
      </c>
      <c r="AA94">
        <v>0</v>
      </c>
    </row>
    <row r="95" spans="7:27">
      <c r="G95" t="s">
        <v>137</v>
      </c>
      <c r="H95" s="115">
        <v>51.66</v>
      </c>
      <c r="I95" s="88">
        <v>0</v>
      </c>
      <c r="J95" s="88">
        <v>0</v>
      </c>
      <c r="K95" s="88">
        <v>1.91</v>
      </c>
      <c r="L95" s="88">
        <v>0</v>
      </c>
      <c r="M95" s="116">
        <v>0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53.57</v>
      </c>
      <c r="W95">
        <v>51.66</v>
      </c>
      <c r="X95">
        <v>0</v>
      </c>
      <c r="Y95">
        <v>0</v>
      </c>
      <c r="Z95">
        <v>1.91</v>
      </c>
      <c r="AA95">
        <v>-20</v>
      </c>
    </row>
    <row r="96" spans="7:27">
      <c r="G96" t="s">
        <v>138</v>
      </c>
      <c r="H96" s="115">
        <v>50.7</v>
      </c>
      <c r="I96" s="88">
        <v>0</v>
      </c>
      <c r="J96" s="88">
        <v>28.7</v>
      </c>
      <c r="K96" s="88">
        <v>1.91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81.31</v>
      </c>
      <c r="W96">
        <v>50.7</v>
      </c>
      <c r="X96">
        <v>0</v>
      </c>
      <c r="Y96">
        <v>0</v>
      </c>
      <c r="Z96">
        <v>1.91</v>
      </c>
      <c r="AA96">
        <v>28.7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1.91</v>
      </c>
      <c r="W97">
        <v>0</v>
      </c>
      <c r="X97">
        <v>0</v>
      </c>
      <c r="Y97">
        <v>0</v>
      </c>
      <c r="Z97">
        <v>1.91</v>
      </c>
      <c r="AA97">
        <v>0</v>
      </c>
    </row>
    <row r="98" spans="1:83">
      <c r="G98" t="s">
        <v>140</v>
      </c>
      <c r="H98" s="115">
        <v>41.14</v>
      </c>
      <c r="I98" s="88">
        <v>0</v>
      </c>
      <c r="J98" s="88">
        <v>0</v>
      </c>
      <c r="K98" s="88">
        <v>1.91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-5</v>
      </c>
      <c r="S98" s="116">
        <v>0</v>
      </c>
      <c r="U98" s="115">
        <v>-5</v>
      </c>
      <c r="V98" s="116">
        <v>43.05</v>
      </c>
      <c r="W98">
        <v>41.14</v>
      </c>
      <c r="X98">
        <v>0</v>
      </c>
      <c r="Y98">
        <v>-5</v>
      </c>
      <c r="Z98">
        <v>1.91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1.4731775000000007</v>
      </c>
      <c r="I99" s="111">
        <f t="shared" ref="I99:BQ99" si="1">SUM(I3:I98)/4000</f>
        <v>4.9744999999999998E-2</v>
      </c>
      <c r="J99" s="111">
        <f t="shared" si="1"/>
        <v>0.19371250000000004</v>
      </c>
      <c r="K99" s="111">
        <f t="shared" si="1"/>
        <v>7.0052500000000004E-2</v>
      </c>
      <c r="L99" s="111">
        <f t="shared" si="1"/>
        <v>0.18920250000000002</v>
      </c>
      <c r="M99" s="111">
        <f t="shared" si="1"/>
        <v>0</v>
      </c>
      <c r="N99" s="110">
        <f t="shared" si="1"/>
        <v>-0.14349999999999999</v>
      </c>
      <c r="O99" s="111">
        <f t="shared" si="1"/>
        <v>-0.45024999999999998</v>
      </c>
      <c r="P99" s="111">
        <f t="shared" si="1"/>
        <v>-0.34</v>
      </c>
      <c r="Q99" s="111">
        <f t="shared" si="1"/>
        <v>-0.15625</v>
      </c>
      <c r="R99" s="111">
        <f t="shared" si="1"/>
        <v>-1.25E-3</v>
      </c>
      <c r="S99" s="112">
        <f t="shared" si="1"/>
        <v>0</v>
      </c>
      <c r="U99" s="110">
        <f t="shared" si="1"/>
        <v>-1.0912500000000001</v>
      </c>
      <c r="V99" s="112">
        <f t="shared" si="1"/>
        <v>1.9758850000000001</v>
      </c>
      <c r="W99">
        <f t="shared" si="1"/>
        <v>1.329677500000001</v>
      </c>
      <c r="X99">
        <f t="shared" si="1"/>
        <v>-0.400505</v>
      </c>
      <c r="Y99">
        <f t="shared" si="1"/>
        <v>0.18795250000000002</v>
      </c>
      <c r="Z99">
        <f t="shared" si="1"/>
        <v>-8.6197499999999899E-2</v>
      </c>
      <c r="AA99">
        <f t="shared" si="1"/>
        <v>-0.14628749999999999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6" sqref="B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9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44577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619.6665363882737</v>
      </c>
      <c r="P3" s="77">
        <v>66.801428571428573</v>
      </c>
      <c r="Q3" s="77">
        <v>15.964920000000001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38.380000000000003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27.45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8.7361111083879148</v>
      </c>
      <c r="AD3">
        <f>SUM(B3:AB3,AI3:AR3)-AC3</f>
        <v>676.07065385131443</v>
      </c>
      <c r="AE3">
        <f>'IDT-1'!B3</f>
        <v>0</v>
      </c>
      <c r="AF3" s="26"/>
      <c r="AG3">
        <f>SUM(AD3:AF3)</f>
        <v>676.07065385131443</v>
      </c>
      <c r="AI3" s="75">
        <f>PXIL!H3</f>
        <v>0</v>
      </c>
      <c r="AJ3" s="75">
        <f>PXIL!N3</f>
        <v>0</v>
      </c>
      <c r="AK3" s="75">
        <f>RTM_IEX!H3</f>
        <v>69.83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618.6179155768491</v>
      </c>
      <c r="P4" s="77">
        <v>66.801428571428573</v>
      </c>
      <c r="Q4" s="77">
        <v>15.964920000000001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39.76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27.45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8.6633472452473779</v>
      </c>
      <c r="AD4">
        <f t="shared" ref="AD4:AD67" si="1">SUM(B4:AB4,AI4:AR4)-AC4</f>
        <v>667.87479690303041</v>
      </c>
      <c r="AE4">
        <f>'IDT-1'!B4</f>
        <v>0</v>
      </c>
      <c r="AF4" s="26"/>
      <c r="AG4">
        <f t="shared" ref="AG4:AG67" si="2">SUM(AD4:AF4)</f>
        <v>667.87479690303041</v>
      </c>
      <c r="AI4" s="75">
        <f>PXIL!H4</f>
        <v>0</v>
      </c>
      <c r="AJ4" s="75">
        <f>PXIL!N4</f>
        <v>0</v>
      </c>
      <c r="AK4" s="75">
        <f>RTM_IEX!H4</f>
        <v>61.23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619.96550033924927</v>
      </c>
      <c r="P5" s="77">
        <v>66.801428571428573</v>
      </c>
      <c r="Q5" s="77">
        <v>15.964920000000001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41.6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27.45</v>
      </c>
      <c r="AB5" s="117">
        <f>-STOA!N5</f>
        <v>-153.12</v>
      </c>
      <c r="AC5">
        <f t="shared" si="0"/>
        <v>8.4189178168223613</v>
      </c>
      <c r="AD5">
        <f t="shared" si="1"/>
        <v>580.07681109385555</v>
      </c>
      <c r="AE5">
        <f>'IDT-1'!B5</f>
        <v>0</v>
      </c>
      <c r="AF5" s="26"/>
      <c r="AG5">
        <f t="shared" si="2"/>
        <v>580.07681109385555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618.6179155768491</v>
      </c>
      <c r="P6" s="77">
        <v>66.801428571428573</v>
      </c>
      <c r="Q6" s="77">
        <v>15.964920000000001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43.07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27.45</v>
      </c>
      <c r="AB6" s="117">
        <f>-STOA!N6</f>
        <v>-153.12</v>
      </c>
      <c r="AC6">
        <f t="shared" si="0"/>
        <v>8.6863388965790982</v>
      </c>
      <c r="AD6">
        <f t="shared" si="1"/>
        <v>549.93180525169873</v>
      </c>
      <c r="AE6">
        <f>'IDT-1'!B6</f>
        <v>0</v>
      </c>
      <c r="AF6" s="26"/>
      <c r="AG6">
        <f t="shared" si="2"/>
        <v>549.93180525169873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607.61666728792352</v>
      </c>
      <c r="P7" s="77">
        <v>66.801428571428573</v>
      </c>
      <c r="Q7" s="77">
        <v>15.964920000000001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44.5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27.45</v>
      </c>
      <c r="AB7" s="117">
        <f>-STOA!N7</f>
        <v>-153.12</v>
      </c>
      <c r="AC7">
        <f t="shared" si="0"/>
        <v>8.0694242603048334</v>
      </c>
      <c r="AD7">
        <f t="shared" si="1"/>
        <v>600.97747159904736</v>
      </c>
      <c r="AE7">
        <f>'IDT-1'!B7</f>
        <v>0</v>
      </c>
      <c r="AF7" s="26"/>
      <c r="AG7">
        <f t="shared" si="2"/>
        <v>600.97747159904736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566.65173660005053</v>
      </c>
      <c r="P8" s="77">
        <v>66.801428571428573</v>
      </c>
      <c r="Q8" s="77">
        <v>15.964920000000001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45.79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27.45</v>
      </c>
      <c r="AB8" s="117">
        <f>-STOA!N8</f>
        <v>-153.12</v>
      </c>
      <c r="AC8">
        <f t="shared" si="0"/>
        <v>7.7202848702515503</v>
      </c>
      <c r="AD8">
        <f t="shared" si="1"/>
        <v>561.65168030122754</v>
      </c>
      <c r="AE8">
        <f>'IDT-1'!B8</f>
        <v>0</v>
      </c>
      <c r="AF8" s="26"/>
      <c r="AG8">
        <f t="shared" si="2"/>
        <v>561.65168030122754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575.86873265620932</v>
      </c>
      <c r="P9" s="77">
        <v>66.801428571428573</v>
      </c>
      <c r="Q9" s="77">
        <v>15.964920000000001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55.870000000000005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27.45</v>
      </c>
      <c r="AB9" s="117">
        <f>-STOA!N9</f>
        <v>-153.12</v>
      </c>
      <c r="AC9">
        <f t="shared" si="0"/>
        <v>7.8900984355457489</v>
      </c>
      <c r="AD9">
        <f t="shared" si="1"/>
        <v>580.77886279209224</v>
      </c>
      <c r="AE9">
        <f>'IDT-1'!B9</f>
        <v>0</v>
      </c>
      <c r="AF9" s="26"/>
      <c r="AG9">
        <f t="shared" si="2"/>
        <v>580.77886279209224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581.42440973666635</v>
      </c>
      <c r="P10" s="77">
        <v>66.801428571428573</v>
      </c>
      <c r="Q10" s="77">
        <v>15.964920000000001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56.13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-27</v>
      </c>
      <c r="AA10" s="117">
        <f>STOA!H10</f>
        <v>27.45</v>
      </c>
      <c r="AB10" s="117">
        <f>-STOA!N10</f>
        <v>-153.12</v>
      </c>
      <c r="AC10">
        <f t="shared" si="0"/>
        <v>8.1809858369530453</v>
      </c>
      <c r="AD10">
        <f t="shared" si="1"/>
        <v>559.30365247114196</v>
      </c>
      <c r="AE10">
        <f>'IDT-1'!B10</f>
        <v>0</v>
      </c>
      <c r="AF10" s="26"/>
      <c r="AG10">
        <f t="shared" si="2"/>
        <v>559.30365247114196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579.31098756679773</v>
      </c>
      <c r="P11" s="77">
        <v>66.801428571428573</v>
      </c>
      <c r="Q11" s="77">
        <v>15.964920000000001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56.269999999999996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-41</v>
      </c>
      <c r="AA11" s="117">
        <f>STOA!H11</f>
        <v>27.45</v>
      </c>
      <c r="AB11" s="117">
        <f>-STOA!N11</f>
        <v>-153.12</v>
      </c>
      <c r="AC11">
        <f t="shared" si="0"/>
        <v>8.7172655071689338</v>
      </c>
      <c r="AD11">
        <f t="shared" si="1"/>
        <v>591.58395063105741</v>
      </c>
      <c r="AE11">
        <f>'IDT-1'!B11</f>
        <v>0</v>
      </c>
      <c r="AF11" s="26"/>
      <c r="AG11">
        <f t="shared" si="2"/>
        <v>591.58395063105741</v>
      </c>
      <c r="AI11" s="75">
        <f>PXIL!H11</f>
        <v>0</v>
      </c>
      <c r="AJ11" s="75">
        <f>PXIL!N11</f>
        <v>0</v>
      </c>
      <c r="AK11" s="75">
        <f>RTM_IEX!H11</f>
        <v>48.79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599.02698521387072</v>
      </c>
      <c r="P12" s="77">
        <v>66.801428571428573</v>
      </c>
      <c r="Q12" s="77">
        <v>15.964920000000001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56.84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-54</v>
      </c>
      <c r="AA12" s="117">
        <f>STOA!H12</f>
        <v>27.45</v>
      </c>
      <c r="AB12" s="117">
        <f>-STOA!N12</f>
        <v>-153.12</v>
      </c>
      <c r="AC12">
        <f t="shared" si="0"/>
        <v>8.5818459442517163</v>
      </c>
      <c r="AD12">
        <f t="shared" si="1"/>
        <v>550.21536784104762</v>
      </c>
      <c r="AE12">
        <f>'IDT-1'!B12</f>
        <v>0</v>
      </c>
      <c r="AF12" s="26"/>
      <c r="AG12">
        <f t="shared" si="2"/>
        <v>550.21536784104762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587.2762879008676</v>
      </c>
      <c r="P13" s="77">
        <v>66.801428571428573</v>
      </c>
      <c r="Q13" s="77">
        <v>15.964920000000001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57.15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-67</v>
      </c>
      <c r="AA13" s="117">
        <f>STOA!H13</f>
        <v>27.45</v>
      </c>
      <c r="AB13" s="117">
        <f>-STOA!N13</f>
        <v>-153.12</v>
      </c>
      <c r="AC13">
        <f t="shared" si="0"/>
        <v>8.5965834656858284</v>
      </c>
      <c r="AD13">
        <f t="shared" si="1"/>
        <v>525.75993300661037</v>
      </c>
      <c r="AE13">
        <f>'IDT-1'!B13</f>
        <v>0</v>
      </c>
      <c r="AF13" s="26"/>
      <c r="AG13">
        <f t="shared" si="2"/>
        <v>525.75993300661037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576.77057776759773</v>
      </c>
      <c r="P14" s="77">
        <v>66.801428571428573</v>
      </c>
      <c r="Q14" s="77">
        <v>15.964920000000001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57.949999999999996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-70</v>
      </c>
      <c r="AA14" s="117">
        <f>STOA!H14</f>
        <v>27.45</v>
      </c>
      <c r="AB14" s="117">
        <f>-STOA!N14</f>
        <v>-153.12</v>
      </c>
      <c r="AC14">
        <f t="shared" si="0"/>
        <v>8.53780759907964</v>
      </c>
      <c r="AD14">
        <f t="shared" si="1"/>
        <v>513.11299873994676</v>
      </c>
      <c r="AE14">
        <f>'IDT-1'!B14</f>
        <v>0</v>
      </c>
      <c r="AF14" s="26"/>
      <c r="AG14">
        <f t="shared" si="2"/>
        <v>513.11299873994676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578.49834671453812</v>
      </c>
      <c r="P15" s="77">
        <v>66.801428571428573</v>
      </c>
      <c r="Q15" s="77">
        <v>15.964920000000001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59.32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-69</v>
      </c>
      <c r="AA15" s="117">
        <f>STOA!H15</f>
        <v>27.45</v>
      </c>
      <c r="AB15" s="117">
        <f>-STOA!N15</f>
        <v>-153.12</v>
      </c>
      <c r="AC15">
        <f t="shared" si="0"/>
        <v>8.8491680465229656</v>
      </c>
      <c r="AD15">
        <f t="shared" si="1"/>
        <v>483.89940723944386</v>
      </c>
      <c r="AE15">
        <f>'IDT-1'!B15</f>
        <v>0</v>
      </c>
      <c r="AF15" s="26"/>
      <c r="AG15">
        <f t="shared" si="2"/>
        <v>483.89940723944386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578.49625642253807</v>
      </c>
      <c r="P16" s="77">
        <v>66.801428571428573</v>
      </c>
      <c r="Q16" s="77">
        <v>15.964920000000001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60.26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-73</v>
      </c>
      <c r="AA16" s="117">
        <f>STOA!H16</f>
        <v>27.45</v>
      </c>
      <c r="AB16" s="117">
        <f>-STOA!N16</f>
        <v>-153.12</v>
      </c>
      <c r="AC16">
        <f t="shared" si="0"/>
        <v>8.599955953809701</v>
      </c>
      <c r="AD16">
        <f t="shared" si="1"/>
        <v>514.08652904015696</v>
      </c>
      <c r="AE16">
        <f>'IDT-1'!B16</f>
        <v>0</v>
      </c>
      <c r="AF16" s="26"/>
      <c r="AG16">
        <f t="shared" si="2"/>
        <v>514.08652904015696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566.58646814416579</v>
      </c>
      <c r="P17" s="77">
        <v>66.801428571428573</v>
      </c>
      <c r="Q17" s="77">
        <v>15.964920000000001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62.06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-72</v>
      </c>
      <c r="AA17" s="117">
        <f>STOA!H17</f>
        <v>27.45</v>
      </c>
      <c r="AB17" s="117">
        <f>-STOA!N17</f>
        <v>-153.12</v>
      </c>
      <c r="AC17">
        <f t="shared" si="0"/>
        <v>8.8394805352812504</v>
      </c>
      <c r="AD17">
        <f t="shared" si="1"/>
        <v>466.73721618031323</v>
      </c>
      <c r="AE17">
        <f>'IDT-1'!B17</f>
        <v>0</v>
      </c>
      <c r="AF17" s="26"/>
      <c r="AG17">
        <f t="shared" si="2"/>
        <v>466.73721618031323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570.51350534317294</v>
      </c>
      <c r="P18" s="77">
        <v>66.801428571428573</v>
      </c>
      <c r="Q18" s="77">
        <v>15.964920000000001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64.599999999999994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-69</v>
      </c>
      <c r="AA18" s="117">
        <f>STOA!H18</f>
        <v>27.45</v>
      </c>
      <c r="AB18" s="117">
        <f>-STOA!N18</f>
        <v>-153.12</v>
      </c>
      <c r="AC18">
        <f t="shared" si="0"/>
        <v>8.7632185497995838</v>
      </c>
      <c r="AD18">
        <f t="shared" si="1"/>
        <v>488.280515364802</v>
      </c>
      <c r="AE18">
        <f>'IDT-1'!B18</f>
        <v>0</v>
      </c>
      <c r="AF18" s="26"/>
      <c r="AG18">
        <f t="shared" si="2"/>
        <v>488.280515364802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564.02273411303304</v>
      </c>
      <c r="P19" s="77">
        <v>66.801428571428573</v>
      </c>
      <c r="Q19" s="77">
        <v>15.964920000000001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64.83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-53</v>
      </c>
      <c r="AA19" s="117">
        <f>STOA!H19</f>
        <v>27.45</v>
      </c>
      <c r="AB19" s="117">
        <f>-STOA!N19</f>
        <v>-153.12</v>
      </c>
      <c r="AC19">
        <f t="shared" si="0"/>
        <v>8.5571955950970331</v>
      </c>
      <c r="AD19">
        <f t="shared" si="1"/>
        <v>499.22576708936469</v>
      </c>
      <c r="AE19">
        <f>'IDT-1'!B19</f>
        <v>0</v>
      </c>
      <c r="AF19" s="26"/>
      <c r="AG19">
        <f t="shared" si="2"/>
        <v>499.22576708936469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559.24174351108138</v>
      </c>
      <c r="P20" s="77">
        <v>66.801428571428573</v>
      </c>
      <c r="Q20" s="77">
        <v>15.964920000000001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67.36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-42</v>
      </c>
      <c r="AA20" s="117">
        <f>STOA!H20</f>
        <v>27.45</v>
      </c>
      <c r="AB20" s="117">
        <f>-STOA!N20</f>
        <v>-153.12</v>
      </c>
      <c r="AC20">
        <f t="shared" si="0"/>
        <v>8.217774287000827</v>
      </c>
      <c r="AD20">
        <f t="shared" si="1"/>
        <v>533.31419779550924</v>
      </c>
      <c r="AE20">
        <f>'IDT-1'!B20</f>
        <v>0</v>
      </c>
      <c r="AF20" s="26"/>
      <c r="AG20">
        <f t="shared" si="2"/>
        <v>533.31419779550924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577.63436850847813</v>
      </c>
      <c r="P21" s="77">
        <v>66.801428571428573</v>
      </c>
      <c r="Q21" s="77">
        <v>15.964920000000001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50.87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-28</v>
      </c>
      <c r="AA21" s="117">
        <f>STOA!H21</f>
        <v>27.45</v>
      </c>
      <c r="AB21" s="117">
        <f>-STOA!N21</f>
        <v>-153.12</v>
      </c>
      <c r="AC21">
        <f t="shared" si="0"/>
        <v>8.1102236016671831</v>
      </c>
      <c r="AD21">
        <f t="shared" si="1"/>
        <v>549.32437347823964</v>
      </c>
      <c r="AE21">
        <f>'IDT-1'!B21</f>
        <v>0</v>
      </c>
      <c r="AF21" s="26"/>
      <c r="AG21">
        <f t="shared" si="2"/>
        <v>549.32437347823964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583.7286893639955</v>
      </c>
      <c r="P22" s="77">
        <v>66.801428571428573</v>
      </c>
      <c r="Q22" s="77">
        <v>15.964920000000001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51.010000000000005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27.45</v>
      </c>
      <c r="AB22" s="117">
        <f>-STOA!N22</f>
        <v>-153.12</v>
      </c>
      <c r="AC22">
        <f t="shared" si="0"/>
        <v>7.9164980545742676</v>
      </c>
      <c r="AD22">
        <f t="shared" si="1"/>
        <v>583.75241988084986</v>
      </c>
      <c r="AE22">
        <f>'IDT-1'!B22</f>
        <v>0</v>
      </c>
      <c r="AF22" s="26"/>
      <c r="AG22">
        <f t="shared" si="2"/>
        <v>583.75241988084986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584.3688551319002</v>
      </c>
      <c r="P23" s="77">
        <v>81.813084249084255</v>
      </c>
      <c r="Q23" s="77">
        <v>15.964920000000001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51.019999999999996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27.45</v>
      </c>
      <c r="AB23" s="117">
        <f>-STOA!N23</f>
        <v>-153.12</v>
      </c>
      <c r="AC23">
        <f t="shared" si="0"/>
        <v>8.332138083295197</v>
      </c>
      <c r="AD23">
        <f t="shared" si="1"/>
        <v>630.56860129768938</v>
      </c>
      <c r="AE23">
        <f>'IDT-1'!B23</f>
        <v>0</v>
      </c>
      <c r="AF23" s="26"/>
      <c r="AG23">
        <f t="shared" si="2"/>
        <v>630.56860129768938</v>
      </c>
      <c r="AI23" s="75">
        <f>PXIL!H23</f>
        <v>0</v>
      </c>
      <c r="AJ23" s="75">
        <f>PXIL!N23</f>
        <v>0</v>
      </c>
      <c r="AK23" s="75">
        <f>RTM_IEX!H23</f>
        <v>31.57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585.98079473595112</v>
      </c>
      <c r="P24" s="77">
        <v>81.813084249084255</v>
      </c>
      <c r="Q24" s="77">
        <v>15.964920000000001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51.02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27.45</v>
      </c>
      <c r="AB24" s="117">
        <f>-STOA!N24</f>
        <v>-153.12</v>
      </c>
      <c r="AC24">
        <f t="shared" si="0"/>
        <v>8.1947871518108464</v>
      </c>
      <c r="AD24">
        <f t="shared" si="1"/>
        <v>615.09789183322459</v>
      </c>
      <c r="AE24">
        <f>'IDT-1'!B24</f>
        <v>0</v>
      </c>
      <c r="AF24" s="26"/>
      <c r="AG24">
        <f t="shared" si="2"/>
        <v>615.09789183322459</v>
      </c>
      <c r="AI24" s="75">
        <f>PXIL!H24</f>
        <v>0</v>
      </c>
      <c r="AJ24" s="75">
        <f>PXIL!N24</f>
        <v>0</v>
      </c>
      <c r="AK24" s="75">
        <f>RTM_IEX!H24</f>
        <v>14.35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616.25632026750031</v>
      </c>
      <c r="P25" s="77">
        <v>81.813084249084255</v>
      </c>
      <c r="Q25" s="77">
        <v>15.964920000000001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51.349999999999994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27.45</v>
      </c>
      <c r="AB25" s="117">
        <f>-STOA!N25</f>
        <v>-153.12</v>
      </c>
      <c r="AC25">
        <f t="shared" si="0"/>
        <v>8.337835776488479</v>
      </c>
      <c r="AD25">
        <f t="shared" si="1"/>
        <v>631.2103687400961</v>
      </c>
      <c r="AE25">
        <f>'IDT-1'!B25</f>
        <v>0</v>
      </c>
      <c r="AF25" s="26"/>
      <c r="AG25">
        <f t="shared" si="2"/>
        <v>631.2103687400961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623.31477368710034</v>
      </c>
      <c r="P26" s="77">
        <v>81.813084249084255</v>
      </c>
      <c r="Q26" s="77">
        <v>15.964920000000001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66.19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27.45</v>
      </c>
      <c r="AB26" s="117">
        <f>-STOA!N26</f>
        <v>-153.12</v>
      </c>
      <c r="AC26">
        <f t="shared" si="0"/>
        <v>8.5305421665809593</v>
      </c>
      <c r="AD26">
        <f t="shared" si="1"/>
        <v>652.91611576960361</v>
      </c>
      <c r="AE26">
        <f>'IDT-1'!B26</f>
        <v>0</v>
      </c>
      <c r="AF26" s="26"/>
      <c r="AG26">
        <f t="shared" si="2"/>
        <v>652.91611576960361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809.89001038408969</v>
      </c>
      <c r="P27" s="77">
        <v>97.29467765567766</v>
      </c>
      <c r="Q27" s="77">
        <v>24.208703999999997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69.33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27.45</v>
      </c>
      <c r="AB27" s="117">
        <f>-STOA!N27</f>
        <v>-443.41</v>
      </c>
      <c r="AC27">
        <f t="shared" si="0"/>
        <v>13.651067209110566</v>
      </c>
      <c r="AD27">
        <f t="shared" si="1"/>
        <v>646.51620483065676</v>
      </c>
      <c r="AE27">
        <f>'IDT-1'!B27</f>
        <v>0</v>
      </c>
      <c r="AF27" s="26"/>
      <c r="AG27">
        <f t="shared" si="2"/>
        <v>646.51620483065676</v>
      </c>
      <c r="AI27" s="75">
        <f>PXIL!H27</f>
        <v>0</v>
      </c>
      <c r="AJ27" s="75">
        <f>PXIL!N27</f>
        <v>0</v>
      </c>
      <c r="AK27" s="75">
        <f>RTM_IEX!H27</f>
        <v>75.569999999999993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881.50646723360626</v>
      </c>
      <c r="P28" s="77">
        <v>113.68979487179487</v>
      </c>
      <c r="Q28" s="77">
        <v>24.208703999999997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69.039999999999992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27.45</v>
      </c>
      <c r="AB28" s="117">
        <f>-STOA!N28</f>
        <v>-443.41</v>
      </c>
      <c r="AC28">
        <f t="shared" si="0"/>
        <v>14.162097060888145</v>
      </c>
      <c r="AD28">
        <f t="shared" si="1"/>
        <v>704.07674904451301</v>
      </c>
      <c r="AE28">
        <f>'IDT-1'!B28</f>
        <v>0</v>
      </c>
      <c r="AF28" s="26"/>
      <c r="AG28">
        <f t="shared" si="2"/>
        <v>704.07674904451301</v>
      </c>
      <c r="AI28" s="75">
        <f>PXIL!H28</f>
        <v>0</v>
      </c>
      <c r="AJ28" s="75">
        <f>PXIL!N28</f>
        <v>0</v>
      </c>
      <c r="AK28" s="75">
        <f>RTM_IEX!H28</f>
        <v>45.92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910.09611340534514</v>
      </c>
      <c r="P29" s="77">
        <v>113.68979487179487</v>
      </c>
      <c r="Q29" s="77">
        <v>32.474448000000002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68.42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27.45</v>
      </c>
      <c r="AB29" s="117">
        <f>-STOA!N29</f>
        <v>-443.41</v>
      </c>
      <c r="AC29">
        <f t="shared" si="0"/>
        <v>14.599328494399447</v>
      </c>
      <c r="AD29">
        <f t="shared" si="1"/>
        <v>753.32490778274052</v>
      </c>
      <c r="AE29">
        <f>'IDT-1'!B29</f>
        <v>9</v>
      </c>
      <c r="AF29" s="26"/>
      <c r="AG29">
        <f t="shared" si="2"/>
        <v>762.32490778274052</v>
      </c>
      <c r="AI29" s="75">
        <f>PXIL!H29</f>
        <v>0</v>
      </c>
      <c r="AJ29" s="75">
        <f>PXIL!N29</f>
        <v>0</v>
      </c>
      <c r="AK29" s="75">
        <f>RTM_IEX!H29</f>
        <v>59.3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961.73520370417975</v>
      </c>
      <c r="P30" s="77">
        <v>113.68979487179487</v>
      </c>
      <c r="Q30" s="77">
        <v>24.208703999999997</v>
      </c>
      <c r="R30" s="80">
        <v>3.4353535353535354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68.040000000000006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45.629999999999995</v>
      </c>
      <c r="AB30" s="117">
        <f>-STOA!N30</f>
        <v>-443.41</v>
      </c>
      <c r="AC30">
        <f t="shared" si="0"/>
        <v>15.269525052940299</v>
      </c>
      <c r="AD30">
        <f t="shared" si="1"/>
        <v>828.8134110583876</v>
      </c>
      <c r="AE30">
        <f>'IDT-1'!B30</f>
        <v>10</v>
      </c>
      <c r="AF30" s="26"/>
      <c r="AG30">
        <f t="shared" si="2"/>
        <v>838.8134110583876</v>
      </c>
      <c r="AI30" s="75">
        <f>PXIL!H30</f>
        <v>0</v>
      </c>
      <c r="AJ30" s="75">
        <f>PXIL!N30</f>
        <v>0</v>
      </c>
      <c r="AK30" s="75">
        <f>RTM_IEX!H30</f>
        <v>70.78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1028.9286263928802</v>
      </c>
      <c r="P31" s="77">
        <v>113.68979487179487</v>
      </c>
      <c r="Q31" s="77">
        <v>34.354224000000002</v>
      </c>
      <c r="R31" s="80">
        <v>7.9646464646464654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67.56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44.629999999999995</v>
      </c>
      <c r="AB31" s="117">
        <f>-STOA!N31</f>
        <v>-443.41</v>
      </c>
      <c r="AC31">
        <f t="shared" si="0"/>
        <v>15.961453526378644</v>
      </c>
      <c r="AD31">
        <f t="shared" si="1"/>
        <v>906.74971820294252</v>
      </c>
      <c r="AE31">
        <f>'IDT-1'!B31</f>
        <v>22</v>
      </c>
      <c r="AF31" s="26"/>
      <c r="AG31">
        <f t="shared" si="2"/>
        <v>928.74971820294252</v>
      </c>
      <c r="AI31" s="75">
        <f>PXIL!H31</f>
        <v>0</v>
      </c>
      <c r="AJ31" s="75">
        <f>PXIL!N31</f>
        <v>0</v>
      </c>
      <c r="AK31" s="75">
        <f>RTM_IEX!H31</f>
        <v>68.88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1060.1283136989753</v>
      </c>
      <c r="P32" s="77">
        <v>113.68979487179487</v>
      </c>
      <c r="Q32" s="77">
        <v>32.474448000000002</v>
      </c>
      <c r="R32" s="80">
        <v>8.7323232323232318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66.489999999999995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52.279999999999987</v>
      </c>
      <c r="AB32" s="117">
        <f>-STOA!N32</f>
        <v>-443.41</v>
      </c>
      <c r="AC32">
        <f t="shared" si="0"/>
        <v>15.990032301427837</v>
      </c>
      <c r="AD32">
        <f t="shared" si="1"/>
        <v>909.9687275016654</v>
      </c>
      <c r="AE32">
        <f>'IDT-1'!B32</f>
        <v>81</v>
      </c>
      <c r="AF32" s="26"/>
      <c r="AG32">
        <f t="shared" si="2"/>
        <v>990.9687275016654</v>
      </c>
      <c r="AI32" s="75">
        <f>PXIL!H32</f>
        <v>0</v>
      </c>
      <c r="AJ32" s="75">
        <f>PXIL!N32</f>
        <v>0</v>
      </c>
      <c r="AK32" s="75">
        <f>RTM_IEX!H32</f>
        <v>34.44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1066.8593703621752</v>
      </c>
      <c r="P33" s="77">
        <v>113.68979487179487</v>
      </c>
      <c r="Q33" s="77">
        <v>29.632823999999999</v>
      </c>
      <c r="R33" s="80">
        <v>8.7323232323232318</v>
      </c>
      <c r="S33" s="80">
        <v>0</v>
      </c>
      <c r="T33" s="78">
        <f>SUMPRODUCT(LTA!F33:AJ33,LTA!F$101:AJ$101,LTA!F$103:AJ$103)</f>
        <v>3.0999999999999996</v>
      </c>
      <c r="U33" s="78">
        <f>SUMPRODUCT(LTA!F33:AJ33,LTA!F$102:AJ$102,LTA!F$103:AJ$103)</f>
        <v>64.8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52.279999999999987</v>
      </c>
      <c r="AB33" s="117">
        <f>-STOA!N33</f>
        <v>-443.41</v>
      </c>
      <c r="AC33">
        <f t="shared" si="0"/>
        <v>15.789475308863997</v>
      </c>
      <c r="AD33">
        <f t="shared" si="1"/>
        <v>887.37871715742915</v>
      </c>
      <c r="AE33">
        <f>'IDT-1'!B33</f>
        <v>133</v>
      </c>
      <c r="AF33" s="26"/>
      <c r="AG33">
        <f t="shared" si="2"/>
        <v>1020.3787171574292</v>
      </c>
      <c r="AI33" s="75">
        <f>PXIL!H33</f>
        <v>0</v>
      </c>
      <c r="AJ33" s="75">
        <f>PXIL!N33</f>
        <v>0</v>
      </c>
      <c r="AK33" s="75">
        <f>RTM_IEX!H33</f>
        <v>7.65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1066.3877827509752</v>
      </c>
      <c r="P34" s="77">
        <v>113.68979487179487</v>
      </c>
      <c r="Q34" s="77">
        <v>29.632823999999999</v>
      </c>
      <c r="R34" s="80">
        <v>8.492424242424244</v>
      </c>
      <c r="S34" s="80">
        <v>0</v>
      </c>
      <c r="T34" s="78">
        <f>SUMPRODUCT(LTA!F34:AJ34,LTA!F$101:AJ$101,LTA!F$103:AJ$103)</f>
        <v>11.389999999999999</v>
      </c>
      <c r="U34" s="78">
        <f>SUMPRODUCT(LTA!F34:AJ34,LTA!F$102:AJ$102,LTA!F$103:AJ$103)</f>
        <v>78.33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80.02000000000001</v>
      </c>
      <c r="AB34" s="117">
        <f>-STOA!N34</f>
        <v>-443.41</v>
      </c>
      <c r="AC34">
        <f t="shared" si="0"/>
        <v>16.421390226774328</v>
      </c>
      <c r="AD34">
        <f t="shared" si="1"/>
        <v>958.55531563841998</v>
      </c>
      <c r="AE34">
        <f>'IDT-1'!B34</f>
        <v>166</v>
      </c>
      <c r="AF34" s="26"/>
      <c r="AG34">
        <f t="shared" si="2"/>
        <v>1124.5553156384199</v>
      </c>
      <c r="AI34" s="75">
        <f>PXIL!H34</f>
        <v>0</v>
      </c>
      <c r="AJ34" s="75">
        <f>PXIL!N34</f>
        <v>0</v>
      </c>
      <c r="AK34" s="75">
        <f>RTM_IEX!H34</f>
        <v>30.61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1076.3380119309752</v>
      </c>
      <c r="P35" s="77">
        <v>113.68979487179487</v>
      </c>
      <c r="Q35" s="77">
        <v>37.898568000000004</v>
      </c>
      <c r="R35" s="80">
        <v>15.785353535353538</v>
      </c>
      <c r="S35" s="80">
        <v>0</v>
      </c>
      <c r="T35" s="78">
        <f>SUMPRODUCT(LTA!F35:AJ35,LTA!F$101:AJ$101,LTA!F$103:AJ$103)</f>
        <v>25.62</v>
      </c>
      <c r="U35" s="78">
        <f>SUMPRODUCT(LTA!F35:AJ35,LTA!F$102:AJ$102,LTA!F$103:AJ$103)</f>
        <v>76.17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80.02000000000001</v>
      </c>
      <c r="AB35" s="117">
        <f>-STOA!N35</f>
        <v>-443.41</v>
      </c>
      <c r="AC35">
        <f t="shared" si="0"/>
        <v>16.566932568536107</v>
      </c>
      <c r="AD35">
        <f t="shared" si="1"/>
        <v>974.94867576958745</v>
      </c>
      <c r="AE35">
        <f>'IDT-1'!B35</f>
        <v>228</v>
      </c>
      <c r="AF35" s="26"/>
      <c r="AG35">
        <f t="shared" si="2"/>
        <v>1202.9486757695875</v>
      </c>
      <c r="AI35" s="75">
        <f>PXIL!H35</f>
        <v>0</v>
      </c>
      <c r="AJ35" s="75">
        <f>PXIL!N35</f>
        <v>0</v>
      </c>
      <c r="AK35" s="75">
        <f>RTM_IEX!H35</f>
        <v>9.57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1079.5761671503255</v>
      </c>
      <c r="P36" s="77">
        <v>113.68979487179487</v>
      </c>
      <c r="Q36" s="77">
        <v>37.898568000000004</v>
      </c>
      <c r="R36" s="80">
        <v>15.785353535353538</v>
      </c>
      <c r="S36" s="80">
        <v>0</v>
      </c>
      <c r="T36" s="78">
        <f>SUMPRODUCT(LTA!F36:AJ36,LTA!F$101:AJ$101,LTA!F$103:AJ$103)</f>
        <v>48.93</v>
      </c>
      <c r="U36" s="78">
        <f>SUMPRODUCT(LTA!F36:AJ36,LTA!F$102:AJ$102,LTA!F$103:AJ$103)</f>
        <v>74.98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80.02000000000001</v>
      </c>
      <c r="AB36" s="117">
        <f>-STOA!N36</f>
        <v>-443.41</v>
      </c>
      <c r="AC36">
        <f t="shared" si="0"/>
        <v>17.017300334466388</v>
      </c>
      <c r="AD36">
        <f t="shared" si="1"/>
        <v>1025.6764632230077</v>
      </c>
      <c r="AE36">
        <f>'IDT-1'!B36</f>
        <v>273</v>
      </c>
      <c r="AF36" s="26"/>
      <c r="AG36">
        <f t="shared" si="2"/>
        <v>1298.6764632230077</v>
      </c>
      <c r="AI36" s="75">
        <f>PXIL!H36</f>
        <v>0</v>
      </c>
      <c r="AJ36" s="75">
        <f>PXIL!N36</f>
        <v>0</v>
      </c>
      <c r="AK36" s="75">
        <f>RTM_IEX!H36</f>
        <v>35.39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1021.8078413517651</v>
      </c>
      <c r="P37" s="77">
        <v>113.68979487179487</v>
      </c>
      <c r="Q37" s="77">
        <v>37.898568000000004</v>
      </c>
      <c r="R37" s="80">
        <v>15.785353535353538</v>
      </c>
      <c r="S37" s="80">
        <v>0</v>
      </c>
      <c r="T37" s="78">
        <f>SUMPRODUCT(LTA!F37:AJ37,LTA!F$101:AJ$101,LTA!F$103:AJ$103)</f>
        <v>81.86</v>
      </c>
      <c r="U37" s="78">
        <f>SUMPRODUCT(LTA!F37:AJ37,LTA!F$102:AJ$102,LTA!F$103:AJ$103)</f>
        <v>73.89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80.02000000000001</v>
      </c>
      <c r="AB37" s="117">
        <f>-STOA!N37</f>
        <v>-443.41</v>
      </c>
      <c r="AC37">
        <f t="shared" si="0"/>
        <v>16.708530383016132</v>
      </c>
      <c r="AD37">
        <f t="shared" si="1"/>
        <v>938.66690737589727</v>
      </c>
      <c r="AE37">
        <f>'IDT-1'!B37</f>
        <v>360</v>
      </c>
      <c r="AF37" s="26"/>
      <c r="AG37">
        <f t="shared" si="2"/>
        <v>1298.6669073758972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996.41953286783405</v>
      </c>
      <c r="P38" s="77">
        <v>113.68979487179487</v>
      </c>
      <c r="Q38" s="77">
        <v>37.898568000000004</v>
      </c>
      <c r="R38" s="80">
        <v>15.785353535353538</v>
      </c>
      <c r="S38" s="80">
        <v>0</v>
      </c>
      <c r="T38" s="78">
        <f>SUMPRODUCT(LTA!F38:AJ38,LTA!F$101:AJ$101,LTA!F$103:AJ$103)</f>
        <v>109.19</v>
      </c>
      <c r="U38" s="78">
        <f>SUMPRODUCT(LTA!F38:AJ38,LTA!F$102:AJ$102,LTA!F$103:AJ$103)</f>
        <v>72.41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33.479999999999997</v>
      </c>
      <c r="Z38" s="75">
        <f>IEX!N38</f>
        <v>0</v>
      </c>
      <c r="AA38" s="117">
        <f>STOA!H38</f>
        <v>80.02000000000001</v>
      </c>
      <c r="AB38" s="117">
        <f>-STOA!N38</f>
        <v>-443.41</v>
      </c>
      <c r="AC38">
        <f t="shared" si="0"/>
        <v>16.810089952780462</v>
      </c>
      <c r="AD38">
        <f t="shared" si="1"/>
        <v>1002.3370393222021</v>
      </c>
      <c r="AE38">
        <f>'IDT-1'!B38</f>
        <v>380.15800000000002</v>
      </c>
      <c r="AF38" s="26"/>
      <c r="AG38">
        <f t="shared" si="2"/>
        <v>1382.495039322202</v>
      </c>
      <c r="AI38" s="75">
        <f>PXIL!H38</f>
        <v>0</v>
      </c>
      <c r="AJ38" s="75">
        <f>PXIL!N38</f>
        <v>0</v>
      </c>
      <c r="AK38" s="75">
        <f>RTM_IEX!H38</f>
        <v>3.83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981.71991095743408</v>
      </c>
      <c r="P39" s="77">
        <v>113.68979487179487</v>
      </c>
      <c r="Q39" s="77">
        <v>37.898568000000004</v>
      </c>
      <c r="R39" s="80">
        <v>15.785353535353538</v>
      </c>
      <c r="S39" s="80">
        <v>0</v>
      </c>
      <c r="T39" s="78">
        <f>SUMPRODUCT(LTA!F39:AJ39,LTA!F$101:AJ$101,LTA!F$103:AJ$103)</f>
        <v>137.05000000000001</v>
      </c>
      <c r="U39" s="78">
        <f>SUMPRODUCT(LTA!F39:AJ39,LTA!F$102:AJ$102,LTA!F$103:AJ$103)</f>
        <v>68.69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193.24</v>
      </c>
      <c r="Z39" s="75">
        <f>IEX!N39</f>
        <v>0</v>
      </c>
      <c r="AA39" s="117">
        <f>STOA!H39</f>
        <v>77.15000000000002</v>
      </c>
      <c r="AB39" s="117">
        <f>-STOA!N39</f>
        <v>-443.41</v>
      </c>
      <c r="AC39">
        <f t="shared" si="0"/>
        <v>18.702862037031089</v>
      </c>
      <c r="AD39">
        <f t="shared" si="1"/>
        <v>1110.8200553275515</v>
      </c>
      <c r="AE39">
        <f>'IDT-1'!B39</f>
        <v>271.86500000000001</v>
      </c>
      <c r="AF39" s="26"/>
      <c r="AG39">
        <f t="shared" si="2"/>
        <v>1382.6850553275515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964.36970171533892</v>
      </c>
      <c r="P40" s="77">
        <v>113.68979487179487</v>
      </c>
      <c r="Q40" s="77">
        <v>37.898568000000004</v>
      </c>
      <c r="R40" s="80">
        <v>15.785353535353538</v>
      </c>
      <c r="S40" s="80">
        <v>0</v>
      </c>
      <c r="T40" s="78">
        <f>SUMPRODUCT(LTA!F40:AJ40,LTA!F$101:AJ$101,LTA!F$103:AJ$103)</f>
        <v>165.36</v>
      </c>
      <c r="U40" s="78">
        <f>SUMPRODUCT(LTA!F40:AJ40,LTA!F$102:AJ$102,LTA!F$103:AJ$103)</f>
        <v>55.26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246.81</v>
      </c>
      <c r="Z40" s="75">
        <f>IEX!N40</f>
        <v>0</v>
      </c>
      <c r="AA40" s="117">
        <f>STOA!H40</f>
        <v>77.15000000000002</v>
      </c>
      <c r="AB40" s="117">
        <f>-STOA!N40</f>
        <v>-443.41</v>
      </c>
      <c r="AC40">
        <f t="shared" si="0"/>
        <v>18.716133564546492</v>
      </c>
      <c r="AD40">
        <f t="shared" si="1"/>
        <v>1216.7765745579409</v>
      </c>
      <c r="AE40">
        <f>'IDT-1'!B40</f>
        <v>250.96899999999999</v>
      </c>
      <c r="AF40" s="26"/>
      <c r="AG40">
        <f t="shared" si="2"/>
        <v>1467.7455745579409</v>
      </c>
      <c r="AI40" s="75">
        <f>PXIL!H40</f>
        <v>0</v>
      </c>
      <c r="AJ40" s="75">
        <f>PXIL!N40</f>
        <v>0</v>
      </c>
      <c r="AK40" s="75">
        <f>RTM_IEX!H40</f>
        <v>2.87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929.13205239686908</v>
      </c>
      <c r="P41" s="77">
        <v>113.68979487179487</v>
      </c>
      <c r="Q41" s="77">
        <v>37.898568000000004</v>
      </c>
      <c r="R41" s="80">
        <v>15.785353535353538</v>
      </c>
      <c r="S41" s="80">
        <v>0</v>
      </c>
      <c r="T41" s="78">
        <f>SUMPRODUCT(LTA!F41:AJ41,LTA!F$101:AJ$101,LTA!F$103:AJ$103)</f>
        <v>191.2</v>
      </c>
      <c r="U41" s="78">
        <f>SUMPRODUCT(LTA!F41:AJ41,LTA!F$102:AJ$102,LTA!F$103:AJ$103)</f>
        <v>52.339999999999996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295.58999999999997</v>
      </c>
      <c r="Z41" s="75">
        <f>IEX!N41</f>
        <v>0</v>
      </c>
      <c r="AA41" s="117">
        <f>STOA!H41</f>
        <v>77.15000000000002</v>
      </c>
      <c r="AB41" s="117">
        <f>-STOA!N41</f>
        <v>-443.41</v>
      </c>
      <c r="AC41">
        <f t="shared" si="0"/>
        <v>19.198186928510061</v>
      </c>
      <c r="AD41">
        <f t="shared" si="1"/>
        <v>1228.8868718755075</v>
      </c>
      <c r="AE41">
        <f>'IDT-1'!B41</f>
        <v>219.58099999999999</v>
      </c>
      <c r="AF41" s="26"/>
      <c r="AG41">
        <f t="shared" si="2"/>
        <v>1448.4678718755074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904.00253559150394</v>
      </c>
      <c r="P42" s="77">
        <v>113.68979487179487</v>
      </c>
      <c r="Q42" s="77">
        <v>37.898568000000004</v>
      </c>
      <c r="R42" s="80">
        <v>15.785353535353538</v>
      </c>
      <c r="S42" s="80">
        <v>0</v>
      </c>
      <c r="T42" s="78">
        <f>SUMPRODUCT(LTA!F42:AJ42,LTA!F$101:AJ$101,LTA!F$103:AJ$103)</f>
        <v>213.14000000000001</v>
      </c>
      <c r="U42" s="78">
        <f>SUMPRODUCT(LTA!F42:AJ42,LTA!F$102:AJ$102,LTA!F$103:AJ$103)</f>
        <v>49.92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332.9</v>
      </c>
      <c r="Z42" s="75">
        <f>IEX!N42</f>
        <v>0</v>
      </c>
      <c r="AA42" s="117">
        <f>STOA!H42</f>
        <v>77.15000000000002</v>
      </c>
      <c r="AB42" s="117">
        <f>-STOA!N42</f>
        <v>-443.41</v>
      </c>
      <c r="AC42">
        <f t="shared" si="0"/>
        <v>19.290710502656751</v>
      </c>
      <c r="AD42">
        <f t="shared" si="1"/>
        <v>1281.4948314959956</v>
      </c>
      <c r="AE42">
        <f>'IDT-1'!B42</f>
        <v>193.251</v>
      </c>
      <c r="AF42" s="26"/>
      <c r="AG42">
        <f t="shared" si="2"/>
        <v>1474.7458314959956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913.51919087023418</v>
      </c>
      <c r="P43" s="77">
        <v>113.68979487179487</v>
      </c>
      <c r="Q43" s="77">
        <v>37.898568000000004</v>
      </c>
      <c r="R43" s="80">
        <v>15.785353535353538</v>
      </c>
      <c r="S43" s="80">
        <v>0</v>
      </c>
      <c r="T43" s="78">
        <f>SUMPRODUCT(LTA!F43:AJ43,LTA!F$101:AJ$101,LTA!F$103:AJ$103)</f>
        <v>234.04</v>
      </c>
      <c r="U43" s="78">
        <f>SUMPRODUCT(LTA!F43:AJ43,LTA!F$102:AJ$102,LTA!F$103:AJ$103)</f>
        <v>48.93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415.16</v>
      </c>
      <c r="Z43" s="75">
        <f>IEX!N43</f>
        <v>0</v>
      </c>
      <c r="AA43" s="117">
        <f>STOA!H43</f>
        <v>61.87</v>
      </c>
      <c r="AB43" s="117">
        <f>-STOA!N43</f>
        <v>-443.41</v>
      </c>
      <c r="AC43">
        <f t="shared" si="0"/>
        <v>20.526377069109571</v>
      </c>
      <c r="AD43">
        <f t="shared" si="1"/>
        <v>1420.6758202082729</v>
      </c>
      <c r="AE43">
        <f>'IDT-1'!B43</f>
        <v>119.316</v>
      </c>
      <c r="AF43" s="26"/>
      <c r="AG43">
        <f t="shared" si="2"/>
        <v>1539.9918202082729</v>
      </c>
      <c r="AI43" s="75">
        <f>PXIL!H43</f>
        <v>0</v>
      </c>
      <c r="AJ43" s="75">
        <f>PXIL!N43</f>
        <v>0</v>
      </c>
      <c r="AK43" s="75">
        <f>RTM_IEX!H43</f>
        <v>44.01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910.59478877470406</v>
      </c>
      <c r="P44" s="77">
        <v>113.68979487179487</v>
      </c>
      <c r="Q44" s="77">
        <v>37.898568000000004</v>
      </c>
      <c r="R44" s="80">
        <v>15.785353535353538</v>
      </c>
      <c r="S44" s="80">
        <v>0</v>
      </c>
      <c r="T44" s="78">
        <f>SUMPRODUCT(LTA!F44:AJ44,LTA!F$101:AJ$101,LTA!F$103:AJ$103)</f>
        <v>251.51</v>
      </c>
      <c r="U44" s="78">
        <f>SUMPRODUCT(LTA!F44:AJ44,LTA!F$102:AJ$102,LTA!F$103:AJ$103)</f>
        <v>49.120000000000005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420.9</v>
      </c>
      <c r="Z44" s="75">
        <f>IEX!N44</f>
        <v>0</v>
      </c>
      <c r="AA44" s="117">
        <f>STOA!H44</f>
        <v>61.87</v>
      </c>
      <c r="AB44" s="117">
        <f>-STOA!N44</f>
        <v>-443.41</v>
      </c>
      <c r="AC44">
        <f t="shared" si="0"/>
        <v>20.841202330668906</v>
      </c>
      <c r="AD44">
        <f t="shared" si="1"/>
        <v>1456.1365928511837</v>
      </c>
      <c r="AE44">
        <f>'IDT-1'!B44</f>
        <v>102.42100000000001</v>
      </c>
      <c r="AF44" s="26"/>
      <c r="AG44">
        <f t="shared" si="2"/>
        <v>1558.5575928511837</v>
      </c>
      <c r="AI44" s="75">
        <f>PXIL!H44</f>
        <v>0</v>
      </c>
      <c r="AJ44" s="75">
        <f>PXIL!N44</f>
        <v>0</v>
      </c>
      <c r="AK44" s="75">
        <f>RTM_IEX!H44</f>
        <v>59.31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910.59478877470406</v>
      </c>
      <c r="P45" s="77">
        <v>113.68979487179487</v>
      </c>
      <c r="Q45" s="77">
        <v>37.898568000000004</v>
      </c>
      <c r="R45" s="80">
        <v>15.785353535353538</v>
      </c>
      <c r="S45" s="80">
        <v>0</v>
      </c>
      <c r="T45" s="78">
        <f>SUMPRODUCT(LTA!F45:AJ45,LTA!F$101:AJ$101,LTA!F$103:AJ$103)</f>
        <v>272.49</v>
      </c>
      <c r="U45" s="78">
        <f>SUMPRODUCT(LTA!F45:AJ45,LTA!F$102:AJ$102,LTA!F$103:AJ$103)</f>
        <v>47.809999999999995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419.95</v>
      </c>
      <c r="Z45" s="75">
        <f>IEX!N45</f>
        <v>0</v>
      </c>
      <c r="AA45" s="117">
        <f>STOA!H45</f>
        <v>61.87</v>
      </c>
      <c r="AB45" s="117">
        <f>-STOA!N45</f>
        <v>-443.41</v>
      </c>
      <c r="AC45">
        <f t="shared" si="0"/>
        <v>20.829146330668905</v>
      </c>
      <c r="AD45">
        <f t="shared" si="1"/>
        <v>1454.7786488511836</v>
      </c>
      <c r="AE45">
        <f>'IDT-1'!B45</f>
        <v>87.356999999999999</v>
      </c>
      <c r="AF45" s="26"/>
      <c r="AG45">
        <f t="shared" si="2"/>
        <v>1542.1356488511835</v>
      </c>
      <c r="AI45" s="75">
        <f>PXIL!H45</f>
        <v>0</v>
      </c>
      <c r="AJ45" s="75">
        <f>PXIL!N45</f>
        <v>0</v>
      </c>
      <c r="AK45" s="75">
        <f>RTM_IEX!H45</f>
        <v>39.22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902.24579221870397</v>
      </c>
      <c r="P46" s="77">
        <v>113.68979487179487</v>
      </c>
      <c r="Q46" s="77">
        <v>37.898568000000004</v>
      </c>
      <c r="R46" s="80">
        <v>15.785353535353538</v>
      </c>
      <c r="S46" s="80">
        <v>0</v>
      </c>
      <c r="T46" s="78">
        <f>SUMPRODUCT(LTA!F46:AJ46,LTA!F$101:AJ$101,LTA!F$103:AJ$103)</f>
        <v>287.96000000000004</v>
      </c>
      <c r="U46" s="78">
        <f>SUMPRODUCT(LTA!F46:AJ46,LTA!F$102:AJ$102,LTA!F$103:AJ$103)</f>
        <v>41.230000000000004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393.17</v>
      </c>
      <c r="Z46" s="75">
        <f>IEX!N46</f>
        <v>0</v>
      </c>
      <c r="AA46" s="117">
        <f>STOA!H46</f>
        <v>61.87</v>
      </c>
      <c r="AB46" s="117">
        <f>-STOA!N46</f>
        <v>-443.41</v>
      </c>
      <c r="AC46">
        <f t="shared" si="0"/>
        <v>20.623499160976106</v>
      </c>
      <c r="AD46">
        <f t="shared" si="1"/>
        <v>1431.6152994648762</v>
      </c>
      <c r="AE46">
        <f>'IDT-1'!B46</f>
        <v>101.167</v>
      </c>
      <c r="AF46" s="26"/>
      <c r="AG46">
        <f t="shared" si="2"/>
        <v>1532.7822994648761</v>
      </c>
      <c r="AI46" s="75">
        <f>PXIL!H46</f>
        <v>0</v>
      </c>
      <c r="AJ46" s="75">
        <f>PXIL!N46</f>
        <v>0</v>
      </c>
      <c r="AK46" s="75">
        <f>RTM_IEX!H46</f>
        <v>42.09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893.48987657750411</v>
      </c>
      <c r="P47" s="77">
        <v>113.68979487179487</v>
      </c>
      <c r="Q47" s="77">
        <v>37.898568000000004</v>
      </c>
      <c r="R47" s="80">
        <v>15.785353535353538</v>
      </c>
      <c r="S47" s="80">
        <v>0</v>
      </c>
      <c r="T47" s="78">
        <f>SUMPRODUCT(LTA!F47:AJ47,LTA!F$101:AJ$101,LTA!F$103:AJ$103)</f>
        <v>298.99</v>
      </c>
      <c r="U47" s="78">
        <f>SUMPRODUCT(LTA!F47:AJ47,LTA!F$102:AJ$102,LTA!F$103:AJ$103)</f>
        <v>41.92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402.73</v>
      </c>
      <c r="Z47" s="75">
        <f>IEX!N47</f>
        <v>0</v>
      </c>
      <c r="AA47" s="117">
        <f>STOA!H47</f>
        <v>41.79</v>
      </c>
      <c r="AB47" s="117">
        <f>-STOA!N47</f>
        <v>-443.41</v>
      </c>
      <c r="AC47">
        <f t="shared" si="0"/>
        <v>21.937551103333547</v>
      </c>
      <c r="AD47">
        <f t="shared" si="1"/>
        <v>1579.625331881319</v>
      </c>
      <c r="AE47">
        <f>'IDT-1'!B47</f>
        <v>99.82</v>
      </c>
      <c r="AF47" s="26"/>
      <c r="AG47">
        <f t="shared" si="2"/>
        <v>1679.4453318813189</v>
      </c>
      <c r="AI47" s="75">
        <f>PXIL!H47</f>
        <v>0</v>
      </c>
      <c r="AJ47" s="75">
        <f>PXIL!N47</f>
        <v>0</v>
      </c>
      <c r="AK47" s="75">
        <f>RTM_IEX!H47</f>
        <v>198.97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892.27514641877394</v>
      </c>
      <c r="P48" s="77">
        <v>113.68979487179487</v>
      </c>
      <c r="Q48" s="77">
        <v>37.898568000000004</v>
      </c>
      <c r="R48" s="80">
        <v>15.785353535353538</v>
      </c>
      <c r="S48" s="80">
        <v>0</v>
      </c>
      <c r="T48" s="78">
        <f>SUMPRODUCT(LTA!F48:AJ48,LTA!F$101:AJ$101,LTA!F$103:AJ$103)</f>
        <v>309.41000000000003</v>
      </c>
      <c r="U48" s="78">
        <f>SUMPRODUCT(LTA!F48:AJ48,LTA!F$102:AJ$102,LTA!F$103:AJ$103)</f>
        <v>41.7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484.04</v>
      </c>
      <c r="Z48" s="75">
        <f>IEX!N48</f>
        <v>0</v>
      </c>
      <c r="AA48" s="117">
        <f>STOA!H48</f>
        <v>41.79</v>
      </c>
      <c r="AB48" s="117">
        <f>-STOA!N48</f>
        <v>-443.41</v>
      </c>
      <c r="AC48">
        <f t="shared" si="0"/>
        <v>22.807917477936723</v>
      </c>
      <c r="AD48">
        <f t="shared" si="1"/>
        <v>1677.6602353479855</v>
      </c>
      <c r="AE48">
        <f>'IDT-1'!B48</f>
        <v>5</v>
      </c>
      <c r="AF48" s="26"/>
      <c r="AG48">
        <f t="shared" si="2"/>
        <v>1682.6602353479855</v>
      </c>
      <c r="AI48" s="75">
        <f>PXIL!H48</f>
        <v>0</v>
      </c>
      <c r="AJ48" s="75">
        <f>PXIL!N48</f>
        <v>0</v>
      </c>
      <c r="AK48" s="75">
        <f>RTM_IEX!H48</f>
        <v>207.58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883.9065929363602</v>
      </c>
      <c r="P49" s="77">
        <v>113.68979487179487</v>
      </c>
      <c r="Q49" s="77">
        <v>37.898568000000004</v>
      </c>
      <c r="R49" s="80">
        <v>15.785353535353538</v>
      </c>
      <c r="S49" s="80">
        <v>0</v>
      </c>
      <c r="T49" s="78">
        <f>SUMPRODUCT(LTA!F49:AJ49,LTA!F$101:AJ$101,LTA!F$103:AJ$103)</f>
        <v>308.44</v>
      </c>
      <c r="U49" s="78">
        <f>SUMPRODUCT(LTA!F49:AJ49,LTA!F$102:AJ$102,LTA!F$103:AJ$103)</f>
        <v>42.03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481.17</v>
      </c>
      <c r="Z49" s="75">
        <f>IEX!N49</f>
        <v>0</v>
      </c>
      <c r="AA49" s="117">
        <f>STOA!H49</f>
        <v>41.79</v>
      </c>
      <c r="AB49" s="117">
        <f>-STOA!N49</f>
        <v>-443.41</v>
      </c>
      <c r="AC49">
        <f t="shared" si="0"/>
        <v>22.206802207291481</v>
      </c>
      <c r="AD49">
        <f t="shared" si="1"/>
        <v>1609.9527971362172</v>
      </c>
      <c r="AE49">
        <f>'IDT-1'!B49</f>
        <v>0</v>
      </c>
      <c r="AF49" s="26"/>
      <c r="AG49">
        <f t="shared" si="2"/>
        <v>1609.9527971362172</v>
      </c>
      <c r="AI49" s="75">
        <f>PXIL!H49</f>
        <v>0</v>
      </c>
      <c r="AJ49" s="75">
        <f>PXIL!N49</f>
        <v>0</v>
      </c>
      <c r="AK49" s="75">
        <f>RTM_IEX!H49</f>
        <v>151.15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883.63051790028521</v>
      </c>
      <c r="P50" s="77">
        <v>113.68979487179487</v>
      </c>
      <c r="Q50" s="77">
        <v>37.898568000000004</v>
      </c>
      <c r="R50" s="80">
        <v>15.785353535353538</v>
      </c>
      <c r="S50" s="80">
        <v>0</v>
      </c>
      <c r="T50" s="78">
        <f>SUMPRODUCT(LTA!F50:AJ50,LTA!F$101:AJ$101,LTA!F$103:AJ$103)</f>
        <v>314.03000000000003</v>
      </c>
      <c r="U50" s="78">
        <f>SUMPRODUCT(LTA!F50:AJ50,LTA!F$102:AJ$102,LTA!F$103:AJ$103)</f>
        <v>41.64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460.12</v>
      </c>
      <c r="Z50" s="75">
        <f>IEX!N50</f>
        <v>0</v>
      </c>
      <c r="AA50" s="117">
        <f>STOA!H50</f>
        <v>23.61</v>
      </c>
      <c r="AB50" s="117">
        <f>-STOA!N50</f>
        <v>-443.41</v>
      </c>
      <c r="AC50">
        <f t="shared" si="0"/>
        <v>21.963780746974024</v>
      </c>
      <c r="AD50">
        <f t="shared" si="1"/>
        <v>1582.5797435604597</v>
      </c>
      <c r="AE50">
        <f>'IDT-1'!B50</f>
        <v>6</v>
      </c>
      <c r="AF50" s="26"/>
      <c r="AG50">
        <f t="shared" si="2"/>
        <v>1588.5797435604597</v>
      </c>
      <c r="AI50" s="75">
        <f>PXIL!H50</f>
        <v>0</v>
      </c>
      <c r="AJ50" s="75">
        <f>PXIL!N50</f>
        <v>0</v>
      </c>
      <c r="AK50" s="75">
        <f>RTM_IEX!H50</f>
        <v>157.84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883.58910664487394</v>
      </c>
      <c r="P51" s="77">
        <v>113.68979487179487</v>
      </c>
      <c r="Q51" s="77">
        <v>37.898568000000004</v>
      </c>
      <c r="R51" s="80">
        <v>15.785353535353538</v>
      </c>
      <c r="S51" s="80">
        <v>0</v>
      </c>
      <c r="T51" s="78">
        <f>SUMPRODUCT(LTA!F51:AJ51,LTA!F$101:AJ$101,LTA!F$103:AJ$103)</f>
        <v>310.88</v>
      </c>
      <c r="U51" s="78">
        <f>SUMPRODUCT(LTA!F51:AJ51,LTA!F$102:AJ$102,LTA!F$103:AJ$103)</f>
        <v>43.31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331.94</v>
      </c>
      <c r="Z51" s="75">
        <f>IEX!N51</f>
        <v>0</v>
      </c>
      <c r="AA51" s="117">
        <f>STOA!H51</f>
        <v>23.61</v>
      </c>
      <c r="AB51" s="117">
        <f>-STOA!N51</f>
        <v>-443.41</v>
      </c>
      <c r="AC51">
        <f t="shared" si="0"/>
        <v>21.2853763279264</v>
      </c>
      <c r="AD51">
        <f t="shared" si="1"/>
        <v>1506.1667367240959</v>
      </c>
      <c r="AE51">
        <f>'IDT-1'!B51</f>
        <v>86</v>
      </c>
      <c r="AF51" s="26"/>
      <c r="AG51">
        <f t="shared" si="2"/>
        <v>1592.1667367240959</v>
      </c>
      <c r="AI51" s="75">
        <f>PXIL!H51</f>
        <v>0</v>
      </c>
      <c r="AJ51" s="75">
        <f>PXIL!N51</f>
        <v>0</v>
      </c>
      <c r="AK51" s="75">
        <f>RTM_IEX!H51</f>
        <v>210.45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883.07836782813501</v>
      </c>
      <c r="P52" s="77">
        <v>113.68979487179487</v>
      </c>
      <c r="Q52" s="77">
        <v>37.898568000000004</v>
      </c>
      <c r="R52" s="80">
        <v>15.785353535353538</v>
      </c>
      <c r="S52" s="80">
        <v>0</v>
      </c>
      <c r="T52" s="78">
        <f>SUMPRODUCT(LTA!F52:AJ52,LTA!F$101:AJ$101,LTA!F$103:AJ$103)</f>
        <v>315.69</v>
      </c>
      <c r="U52" s="78">
        <f>SUMPRODUCT(LTA!F52:AJ52,LTA!F$102:AJ$102,LTA!F$103:AJ$103)</f>
        <v>39.85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352.98</v>
      </c>
      <c r="Z52" s="75">
        <f>IEX!N52</f>
        <v>0</v>
      </c>
      <c r="AA52" s="117">
        <f>STOA!H52</f>
        <v>23.61</v>
      </c>
      <c r="AB52" s="117">
        <f>-STOA!N52</f>
        <v>-443.41</v>
      </c>
      <c r="AC52">
        <f t="shared" si="0"/>
        <v>21.259057826339099</v>
      </c>
      <c r="AD52">
        <f t="shared" si="1"/>
        <v>1503.2023164089442</v>
      </c>
      <c r="AE52">
        <f>'IDT-1'!B52</f>
        <v>29</v>
      </c>
      <c r="AF52" s="26"/>
      <c r="AG52">
        <f t="shared" si="2"/>
        <v>1532.2023164089442</v>
      </c>
      <c r="AI52" s="75">
        <f>PXIL!H52</f>
        <v>0</v>
      </c>
      <c r="AJ52" s="75">
        <f>PXIL!N52</f>
        <v>0</v>
      </c>
      <c r="AK52" s="75">
        <f>RTM_IEX!H52</f>
        <v>185.58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856.10047596496622</v>
      </c>
      <c r="P53" s="77">
        <v>113.68979487179487</v>
      </c>
      <c r="Q53" s="77">
        <v>37.898568000000004</v>
      </c>
      <c r="R53" s="80">
        <v>15.785353535353538</v>
      </c>
      <c r="S53" s="80">
        <v>0</v>
      </c>
      <c r="T53" s="78">
        <f>SUMPRODUCT(LTA!F53:AJ53,LTA!F$101:AJ$101,LTA!F$103:AJ$103)</f>
        <v>312.04000000000002</v>
      </c>
      <c r="U53" s="78">
        <f>SUMPRODUCT(LTA!F53:AJ53,LTA!F$102:AJ$102,LTA!F$103:AJ$103)</f>
        <v>37.78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302.27999999999997</v>
      </c>
      <c r="Z53" s="75">
        <f>IEX!N53</f>
        <v>0</v>
      </c>
      <c r="AA53" s="117">
        <f>STOA!H53</f>
        <v>23.61</v>
      </c>
      <c r="AB53" s="117">
        <f>-STOA!N53</f>
        <v>-443.41</v>
      </c>
      <c r="AC53">
        <f t="shared" si="0"/>
        <v>20.356724377943213</v>
      </c>
      <c r="AD53">
        <f t="shared" si="1"/>
        <v>1401.5667579941712</v>
      </c>
      <c r="AE53">
        <f>'IDT-1'!B53</f>
        <v>34</v>
      </c>
      <c r="AF53" s="26"/>
      <c r="AG53">
        <f t="shared" si="2"/>
        <v>1435.5667579941712</v>
      </c>
      <c r="AI53" s="75">
        <f>PXIL!H53</f>
        <v>0</v>
      </c>
      <c r="AJ53" s="75">
        <f>PXIL!N53</f>
        <v>0</v>
      </c>
      <c r="AK53" s="75">
        <f>RTM_IEX!H53</f>
        <v>166.44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867.98894593616626</v>
      </c>
      <c r="P54" s="77">
        <v>113.68979487179487</v>
      </c>
      <c r="Q54" s="77">
        <v>37.898568000000004</v>
      </c>
      <c r="R54" s="80">
        <v>15.785353535353538</v>
      </c>
      <c r="S54" s="80">
        <v>0</v>
      </c>
      <c r="T54" s="78">
        <f>SUMPRODUCT(LTA!F54:AJ54,LTA!F$101:AJ$101,LTA!F$103:AJ$103)</f>
        <v>315.88</v>
      </c>
      <c r="U54" s="78">
        <f>SUMPRODUCT(LTA!F54:AJ54,LTA!F$102:AJ$102,LTA!F$103:AJ$103)</f>
        <v>38.9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243.93</v>
      </c>
      <c r="Z54" s="75">
        <f>IEX!N54</f>
        <v>0</v>
      </c>
      <c r="AA54" s="117">
        <f>STOA!H54</f>
        <v>23.61</v>
      </c>
      <c r="AB54" s="117">
        <f>-STOA!N54</f>
        <v>-443.41</v>
      </c>
      <c r="AC54">
        <f t="shared" si="0"/>
        <v>19.991510913689776</v>
      </c>
      <c r="AD54">
        <f t="shared" si="1"/>
        <v>1360.4304414296248</v>
      </c>
      <c r="AE54">
        <f>'IDT-1'!B54</f>
        <v>54</v>
      </c>
      <c r="AF54" s="26"/>
      <c r="AG54">
        <f t="shared" si="2"/>
        <v>1414.4304414296248</v>
      </c>
      <c r="AI54" s="75">
        <f>PXIL!H54</f>
        <v>0</v>
      </c>
      <c r="AJ54" s="75">
        <f>PXIL!N54</f>
        <v>0</v>
      </c>
      <c r="AK54" s="75">
        <f>RTM_IEX!H54</f>
        <v>166.44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814.87452080176604</v>
      </c>
      <c r="P55" s="77">
        <v>113.68979487179487</v>
      </c>
      <c r="Q55" s="77">
        <v>24.208703999999997</v>
      </c>
      <c r="R55" s="80">
        <v>15.785353535353538</v>
      </c>
      <c r="S55" s="80">
        <v>0</v>
      </c>
      <c r="T55" s="78">
        <f>SUMPRODUCT(LTA!F55:AJ55,LTA!F$101:AJ$101,LTA!F$103:AJ$103)</f>
        <v>314.58</v>
      </c>
      <c r="U55" s="78">
        <f>SUMPRODUCT(LTA!F55:AJ55,LTA!F$102:AJ$102,LTA!F$103:AJ$103)</f>
        <v>39.989999999999995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215.24</v>
      </c>
      <c r="Z55" s="75">
        <f>IEX!N55</f>
        <v>0</v>
      </c>
      <c r="AA55" s="117">
        <f>STOA!H55</f>
        <v>23.61</v>
      </c>
      <c r="AB55" s="117">
        <f>-STOA!N55</f>
        <v>-443.41</v>
      </c>
      <c r="AC55">
        <f t="shared" si="0"/>
        <v>19.283953169307054</v>
      </c>
      <c r="AD55">
        <f t="shared" si="1"/>
        <v>1280.7337100396073</v>
      </c>
      <c r="AE55">
        <f>'IDT-1'!B55</f>
        <v>34</v>
      </c>
      <c r="AF55" s="26"/>
      <c r="AG55">
        <f t="shared" si="2"/>
        <v>1314.7337100396073</v>
      </c>
      <c r="AI55" s="75">
        <f>PXIL!H55</f>
        <v>0</v>
      </c>
      <c r="AJ55" s="75">
        <f>PXIL!N55</f>
        <v>0</v>
      </c>
      <c r="AK55" s="75">
        <f>RTM_IEX!H55</f>
        <v>181.74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811.30640280176613</v>
      </c>
      <c r="P56" s="77">
        <v>113.68979487179487</v>
      </c>
      <c r="Q56" s="77">
        <v>24.208703999999997</v>
      </c>
      <c r="R56" s="80">
        <v>15.785353535353538</v>
      </c>
      <c r="S56" s="80">
        <v>0</v>
      </c>
      <c r="T56" s="78">
        <f>SUMPRODUCT(LTA!F56:AJ56,LTA!F$101:AJ$101,LTA!F$103:AJ$103)</f>
        <v>315.76</v>
      </c>
      <c r="U56" s="78">
        <f>SUMPRODUCT(LTA!F56:AJ56,LTA!F$102:AJ$102,LTA!F$103:AJ$103)</f>
        <v>40.569999999999993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191.32</v>
      </c>
      <c r="Z56" s="75">
        <f>IEX!N56</f>
        <v>0</v>
      </c>
      <c r="AA56" s="117">
        <f>STOA!H56</f>
        <v>23.61</v>
      </c>
      <c r="AB56" s="117">
        <f>-STOA!N56</f>
        <v>-443.41</v>
      </c>
      <c r="AC56">
        <f t="shared" si="0"/>
        <v>19.01556973090705</v>
      </c>
      <c r="AD56">
        <f t="shared" si="1"/>
        <v>1250.5039754780073</v>
      </c>
      <c r="AE56">
        <f>'IDT-1'!B56</f>
        <v>19</v>
      </c>
      <c r="AF56" s="26"/>
      <c r="AG56">
        <f t="shared" si="2"/>
        <v>1269.5039754780073</v>
      </c>
      <c r="AI56" s="75">
        <f>PXIL!H56</f>
        <v>0</v>
      </c>
      <c r="AJ56" s="75">
        <f>PXIL!N56</f>
        <v>0</v>
      </c>
      <c r="AK56" s="75">
        <f>RTM_IEX!H56</f>
        <v>176.97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819.65539935776621</v>
      </c>
      <c r="P57" s="77">
        <v>113.68979487179487</v>
      </c>
      <c r="Q57" s="77">
        <v>24.208703999999997</v>
      </c>
      <c r="R57" s="80">
        <v>15.785353535353538</v>
      </c>
      <c r="S57" s="80">
        <v>0</v>
      </c>
      <c r="T57" s="78">
        <f>SUMPRODUCT(LTA!F57:AJ57,LTA!F$101:AJ$101,LTA!F$103:AJ$103)</f>
        <v>313.46999999999997</v>
      </c>
      <c r="U57" s="78">
        <f>SUMPRODUCT(LTA!F57:AJ57,LTA!F$102:AJ$102,LTA!F$103:AJ$103)</f>
        <v>36.369999999999997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158.80000000000001</v>
      </c>
      <c r="Z57" s="75">
        <f>IEX!N57</f>
        <v>0</v>
      </c>
      <c r="AA57" s="117">
        <f>STOA!H57</f>
        <v>23.61</v>
      </c>
      <c r="AB57" s="117">
        <f>-STOA!N57</f>
        <v>-443.41</v>
      </c>
      <c r="AC57">
        <f t="shared" si="0"/>
        <v>19.107784900599849</v>
      </c>
      <c r="AD57">
        <f t="shared" si="1"/>
        <v>1260.8907568643147</v>
      </c>
      <c r="AE57">
        <f>'IDT-1'!B57</f>
        <v>34</v>
      </c>
      <c r="AF57" s="26"/>
      <c r="AG57">
        <f t="shared" si="2"/>
        <v>1294.8907568643147</v>
      </c>
      <c r="AI57" s="75">
        <f>PXIL!H57</f>
        <v>0</v>
      </c>
      <c r="AJ57" s="75">
        <f>PXIL!N57</f>
        <v>0</v>
      </c>
      <c r="AK57" s="75">
        <f>RTM_IEX!H57</f>
        <v>218.11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819.65539935776621</v>
      </c>
      <c r="P58" s="77">
        <v>113.68979487179487</v>
      </c>
      <c r="Q58" s="77">
        <v>24.208703999999997</v>
      </c>
      <c r="R58" s="80">
        <v>15.785353535353538</v>
      </c>
      <c r="S58" s="80">
        <v>0</v>
      </c>
      <c r="T58" s="78">
        <f>SUMPRODUCT(LTA!F58:AJ58,LTA!F$101:AJ$101,LTA!F$103:AJ$103)</f>
        <v>314.34000000000003</v>
      </c>
      <c r="U58" s="78">
        <f>SUMPRODUCT(LTA!F58:AJ58,LTA!F$102:AJ$102,LTA!F$103:AJ$103)</f>
        <v>48.9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117.66</v>
      </c>
      <c r="Z58" s="75">
        <f>IEX!N58</f>
        <v>0</v>
      </c>
      <c r="AA58" s="117">
        <f>STOA!H58</f>
        <v>23.61</v>
      </c>
      <c r="AB58" s="117">
        <f>-STOA!N58</f>
        <v>-443.41</v>
      </c>
      <c r="AC58">
        <f t="shared" si="0"/>
        <v>18.880480900599853</v>
      </c>
      <c r="AD58">
        <f t="shared" si="1"/>
        <v>1235.288060864315</v>
      </c>
      <c r="AE58">
        <f>'IDT-1'!B58</f>
        <v>49</v>
      </c>
      <c r="AF58" s="26"/>
      <c r="AG58">
        <f t="shared" si="2"/>
        <v>1284.288060864315</v>
      </c>
      <c r="AI58" s="75">
        <f>PXIL!H58</f>
        <v>0</v>
      </c>
      <c r="AJ58" s="75">
        <f>PXIL!N58</f>
        <v>0</v>
      </c>
      <c r="AK58" s="75">
        <f>RTM_IEX!H58</f>
        <v>220.02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824.16597653856593</v>
      </c>
      <c r="P59" s="77">
        <v>113.68979487179487</v>
      </c>
      <c r="Q59" s="77">
        <v>24.208703999999997</v>
      </c>
      <c r="R59" s="80">
        <v>15.785353535353538</v>
      </c>
      <c r="S59" s="80">
        <v>0</v>
      </c>
      <c r="T59" s="78">
        <f>SUMPRODUCT(LTA!F59:AJ59,LTA!F$101:AJ$101,LTA!F$103:AJ$103)</f>
        <v>309.05</v>
      </c>
      <c r="U59" s="78">
        <f>SUMPRODUCT(LTA!F59:AJ59,LTA!F$102:AJ$102,LTA!F$103:AJ$103)</f>
        <v>50.040000000000006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86.09</v>
      </c>
      <c r="Z59" s="75">
        <f>IEX!N59</f>
        <v>0</v>
      </c>
      <c r="AA59" s="117">
        <f>STOA!H59</f>
        <v>23.61</v>
      </c>
      <c r="AB59" s="117">
        <f>-STOA!N59</f>
        <v>-443.41</v>
      </c>
      <c r="AC59">
        <f t="shared" si="0"/>
        <v>18.942613979790892</v>
      </c>
      <c r="AD59">
        <f t="shared" si="1"/>
        <v>1242.2865049659233</v>
      </c>
      <c r="AE59">
        <f>'IDT-1'!B59</f>
        <v>59</v>
      </c>
      <c r="AF59" s="26"/>
      <c r="AG59">
        <f t="shared" si="2"/>
        <v>1301.2865049659233</v>
      </c>
      <c r="AI59" s="75">
        <f>PXIL!H59</f>
        <v>0</v>
      </c>
      <c r="AJ59" s="75">
        <f>PXIL!N59</f>
        <v>0</v>
      </c>
      <c r="AK59" s="75">
        <f>RTM_IEX!H59</f>
        <v>258.29000000000002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818.36104031094112</v>
      </c>
      <c r="P60" s="77">
        <v>113.68979487179487</v>
      </c>
      <c r="Q60" s="77">
        <v>24.208703999999997</v>
      </c>
      <c r="R60" s="80">
        <v>15.785353535353538</v>
      </c>
      <c r="S60" s="80">
        <v>0</v>
      </c>
      <c r="T60" s="78">
        <f>SUMPRODUCT(LTA!F60:AJ60,LTA!F$101:AJ$101,LTA!F$103:AJ$103)</f>
        <v>311.15999999999997</v>
      </c>
      <c r="U60" s="78">
        <f>SUMPRODUCT(LTA!F60:AJ60,LTA!F$102:AJ$102,LTA!F$103:AJ$103)</f>
        <v>50.239999999999995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34.44</v>
      </c>
      <c r="Z60" s="75">
        <f>IEX!N60</f>
        <v>0</v>
      </c>
      <c r="AA60" s="117">
        <f>STOA!H60</f>
        <v>23.61</v>
      </c>
      <c r="AB60" s="117">
        <f>-STOA!N60</f>
        <v>-443.41</v>
      </c>
      <c r="AC60">
        <f t="shared" si="0"/>
        <v>18.339506540987792</v>
      </c>
      <c r="AD60">
        <f t="shared" si="1"/>
        <v>1174.354676177102</v>
      </c>
      <c r="AE60">
        <f>'IDT-1'!B60</f>
        <v>84</v>
      </c>
      <c r="AF60" s="26"/>
      <c r="AG60">
        <f t="shared" si="2"/>
        <v>1258.354676177102</v>
      </c>
      <c r="AI60" s="75">
        <f>PXIL!H60</f>
        <v>0</v>
      </c>
      <c r="AJ60" s="75">
        <f>PXIL!N60</f>
        <v>0</v>
      </c>
      <c r="AK60" s="75">
        <f>RTM_IEX!H60</f>
        <v>244.9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839.46925285334123</v>
      </c>
      <c r="P61" s="77">
        <v>104.01873992673994</v>
      </c>
      <c r="Q61" s="77">
        <v>24.028632000000002</v>
      </c>
      <c r="R61" s="80">
        <v>15.785353535353538</v>
      </c>
      <c r="S61" s="80">
        <v>0</v>
      </c>
      <c r="T61" s="78">
        <f>SUMPRODUCT(LTA!F61:AJ61,LTA!F$101:AJ$101,LTA!F$103:AJ$103)</f>
        <v>303.98</v>
      </c>
      <c r="U61" s="78">
        <f>SUMPRODUCT(LTA!F61:AJ61,LTA!F$102:AJ$102,LTA!F$103:AJ$103)</f>
        <v>50.58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13.39</v>
      </c>
      <c r="Z61" s="75">
        <f>IEX!N61</f>
        <v>0</v>
      </c>
      <c r="AA61" s="117">
        <f>STOA!H61</f>
        <v>23.61</v>
      </c>
      <c r="AB61" s="117">
        <f>-STOA!N61</f>
        <v>-443.41</v>
      </c>
      <c r="AC61">
        <f t="shared" si="0"/>
        <v>18.454056894244431</v>
      </c>
      <c r="AD61">
        <f t="shared" si="1"/>
        <v>1187.2572114211903</v>
      </c>
      <c r="AE61">
        <f>'IDT-1'!B61</f>
        <v>94</v>
      </c>
      <c r="AF61" s="26"/>
      <c r="AG61">
        <f t="shared" si="2"/>
        <v>1281.2572114211903</v>
      </c>
      <c r="AI61" s="75">
        <f>PXIL!H61</f>
        <v>0</v>
      </c>
      <c r="AJ61" s="75">
        <f>PXIL!N61</f>
        <v>0</v>
      </c>
      <c r="AK61" s="75">
        <f>RTM_IEX!H61</f>
        <v>274.55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808.92151092934125</v>
      </c>
      <c r="P62" s="77">
        <v>104.01873992673994</v>
      </c>
      <c r="Q62" s="77">
        <v>24.028632000000002</v>
      </c>
      <c r="R62" s="80">
        <v>15.785353535353538</v>
      </c>
      <c r="S62" s="80">
        <v>0</v>
      </c>
      <c r="T62" s="78">
        <f>SUMPRODUCT(LTA!F62:AJ62,LTA!F$101:AJ$101,LTA!F$103:AJ$103)</f>
        <v>289.06</v>
      </c>
      <c r="U62" s="78">
        <f>SUMPRODUCT(LTA!F62:AJ62,LTA!F$102:AJ$102,LTA!F$103:AJ$103)</f>
        <v>51.36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0.96</v>
      </c>
      <c r="Z62" s="75">
        <f>IEX!N62</f>
        <v>0</v>
      </c>
      <c r="AA62" s="117">
        <f>STOA!H62</f>
        <v>23.61</v>
      </c>
      <c r="AB62" s="117">
        <f>-STOA!N62</f>
        <v>-443.41</v>
      </c>
      <c r="AC62">
        <f t="shared" si="0"/>
        <v>17.934524765313231</v>
      </c>
      <c r="AD62">
        <f t="shared" si="1"/>
        <v>1128.7390016261215</v>
      </c>
      <c r="AE62">
        <f>'IDT-1'!B62</f>
        <v>99</v>
      </c>
      <c r="AF62" s="26"/>
      <c r="AG62">
        <f t="shared" si="2"/>
        <v>1227.7390016261215</v>
      </c>
      <c r="AI62" s="75">
        <f>PXIL!H62</f>
        <v>0</v>
      </c>
      <c r="AJ62" s="75">
        <f>PXIL!N62</f>
        <v>0</v>
      </c>
      <c r="AK62" s="75">
        <f>RTM_IEX!H62</f>
        <v>272.63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808.72477348534119</v>
      </c>
      <c r="P63" s="77">
        <v>104.01873992673994</v>
      </c>
      <c r="Q63" s="77">
        <v>24.028632000000002</v>
      </c>
      <c r="R63" s="80">
        <v>15.785353535353538</v>
      </c>
      <c r="S63" s="80">
        <v>0</v>
      </c>
      <c r="T63" s="78">
        <f>SUMPRODUCT(LTA!F63:AJ63,LTA!F$101:AJ$101,LTA!F$103:AJ$103)</f>
        <v>269.18</v>
      </c>
      <c r="U63" s="78">
        <f>SUMPRODUCT(LTA!F63:AJ63,LTA!F$102:AJ$102,LTA!F$103:AJ$103)</f>
        <v>38.869999999999997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26.48</v>
      </c>
      <c r="AB63" s="117">
        <f>-STOA!N63</f>
        <v>-443.41</v>
      </c>
      <c r="AC63">
        <f t="shared" si="0"/>
        <v>16.654593475806031</v>
      </c>
      <c r="AD63">
        <f t="shared" si="1"/>
        <v>984.57219547162856</v>
      </c>
      <c r="AE63">
        <f>'IDT-1'!B63</f>
        <v>95</v>
      </c>
      <c r="AF63" s="26"/>
      <c r="AG63">
        <f t="shared" si="2"/>
        <v>1079.5721954716287</v>
      </c>
      <c r="AI63" s="75">
        <f>PXIL!H63</f>
        <v>0</v>
      </c>
      <c r="AJ63" s="75">
        <f>PXIL!N63</f>
        <v>0</v>
      </c>
      <c r="AK63" s="75">
        <f>RTM_IEX!H63</f>
        <v>157.84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808.72477348534119</v>
      </c>
      <c r="P64" s="77">
        <v>97.29467765567766</v>
      </c>
      <c r="Q64" s="77">
        <v>24.028632000000002</v>
      </c>
      <c r="R64" s="80">
        <v>15.785353535353538</v>
      </c>
      <c r="S64" s="80">
        <v>0</v>
      </c>
      <c r="T64" s="78">
        <f>SUMPRODUCT(LTA!F64:AJ64,LTA!F$101:AJ$101,LTA!F$103:AJ$103)</f>
        <v>246.60999999999999</v>
      </c>
      <c r="U64" s="78">
        <f>SUMPRODUCT(LTA!F64:AJ64,LTA!F$102:AJ$102,LTA!F$103:AJ$103)</f>
        <v>38.870000000000005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3.83</v>
      </c>
      <c r="Z64" s="75">
        <f>IEX!N64</f>
        <v>0</v>
      </c>
      <c r="AA64" s="117">
        <f>STOA!H64</f>
        <v>26.48</v>
      </c>
      <c r="AB64" s="117">
        <f>-STOA!N64</f>
        <v>-443.41</v>
      </c>
      <c r="AC64">
        <f t="shared" si="0"/>
        <v>16.295869727820683</v>
      </c>
      <c r="AD64">
        <f t="shared" si="1"/>
        <v>944.16685694855141</v>
      </c>
      <c r="AE64">
        <f>'IDT-1'!B64</f>
        <v>104</v>
      </c>
      <c r="AF64" s="26"/>
      <c r="AG64">
        <f t="shared" si="2"/>
        <v>1048.1668569485514</v>
      </c>
      <c r="AI64" s="75">
        <f>PXIL!H64</f>
        <v>0</v>
      </c>
      <c r="AJ64" s="75">
        <f>PXIL!N64</f>
        <v>0</v>
      </c>
      <c r="AK64" s="75">
        <f>RTM_IEX!H64</f>
        <v>142.54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813.37974228934115</v>
      </c>
      <c r="P65" s="77">
        <v>97.29467765567766</v>
      </c>
      <c r="Q65" s="77">
        <v>24.028632000000002</v>
      </c>
      <c r="R65" s="80">
        <v>15.785353535353538</v>
      </c>
      <c r="S65" s="80">
        <v>0</v>
      </c>
      <c r="T65" s="78">
        <f>SUMPRODUCT(LTA!F65:AJ65,LTA!F$101:AJ$101,LTA!F$103:AJ$103)</f>
        <v>228.72000000000003</v>
      </c>
      <c r="U65" s="78">
        <f>SUMPRODUCT(LTA!F65:AJ65,LTA!F$102:AJ$102,LTA!F$103:AJ$103)</f>
        <v>46.84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2.87</v>
      </c>
      <c r="Z65" s="75">
        <f>IEX!N65</f>
        <v>0</v>
      </c>
      <c r="AA65" s="117">
        <f>STOA!H65</f>
        <v>26.48</v>
      </c>
      <c r="AB65" s="117">
        <f>-STOA!N65</f>
        <v>-443.41</v>
      </c>
      <c r="AC65">
        <f t="shared" si="0"/>
        <v>15.95482545329588</v>
      </c>
      <c r="AD65">
        <f t="shared" si="1"/>
        <v>905.75287002707637</v>
      </c>
      <c r="AE65">
        <f>'IDT-1'!B65</f>
        <v>104</v>
      </c>
      <c r="AF65" s="26"/>
      <c r="AG65">
        <f t="shared" si="2"/>
        <v>1009.7528700270764</v>
      </c>
      <c r="AI65" s="75">
        <f>PXIL!H65</f>
        <v>0</v>
      </c>
      <c r="AJ65" s="75">
        <f>PXIL!N65</f>
        <v>0</v>
      </c>
      <c r="AK65" s="75">
        <f>RTM_IEX!H65</f>
        <v>110.01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813.37974228934115</v>
      </c>
      <c r="P66" s="77">
        <v>97.29467765567766</v>
      </c>
      <c r="Q66" s="77">
        <v>24.028632000000002</v>
      </c>
      <c r="R66" s="80">
        <v>15.785353535353538</v>
      </c>
      <c r="S66" s="80">
        <v>0</v>
      </c>
      <c r="T66" s="78">
        <f>SUMPRODUCT(LTA!F66:AJ66,LTA!F$101:AJ$101,LTA!F$103:AJ$103)</f>
        <v>208.62000000000003</v>
      </c>
      <c r="U66" s="78">
        <f>SUMPRODUCT(LTA!F66:AJ66,LTA!F$102:AJ$102,LTA!F$103:AJ$103)</f>
        <v>48.19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25.82</v>
      </c>
      <c r="Z66" s="75">
        <f>IEX!N66</f>
        <v>0</v>
      </c>
      <c r="AA66" s="117">
        <f>STOA!H66</f>
        <v>26.48</v>
      </c>
      <c r="AB66" s="117">
        <f>-STOA!N66</f>
        <v>-443.41</v>
      </c>
      <c r="AC66">
        <f t="shared" si="0"/>
        <v>15.966529453295884</v>
      </c>
      <c r="AD66">
        <f t="shared" si="1"/>
        <v>907.07116602707663</v>
      </c>
      <c r="AE66">
        <f>'IDT-1'!B66</f>
        <v>99</v>
      </c>
      <c r="AF66" s="26"/>
      <c r="AG66">
        <f t="shared" si="2"/>
        <v>1006.0711660270766</v>
      </c>
      <c r="AI66" s="75">
        <f>PXIL!H66</f>
        <v>0</v>
      </c>
      <c r="AJ66" s="75">
        <f>PXIL!N66</f>
        <v>0</v>
      </c>
      <c r="AK66" s="75">
        <f>RTM_IEX!H66</f>
        <v>107.14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821.1034016400713</v>
      </c>
      <c r="P67" s="77">
        <v>97.29467765567766</v>
      </c>
      <c r="Q67" s="77">
        <v>24.028632000000002</v>
      </c>
      <c r="R67" s="80">
        <v>15.785353535353538</v>
      </c>
      <c r="S67" s="80">
        <v>0</v>
      </c>
      <c r="T67" s="78">
        <f>SUMPRODUCT(LTA!F67:AJ67,LTA!F$101:AJ$101,LTA!F$103:AJ$103)</f>
        <v>183.5</v>
      </c>
      <c r="U67" s="78">
        <f>SUMPRODUCT(LTA!F67:AJ67,LTA!F$102:AJ$102,LTA!F$103:AJ$103)</f>
        <v>49.87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92.79</v>
      </c>
      <c r="Z67" s="75">
        <f>IEX!N67</f>
        <v>0</v>
      </c>
      <c r="AA67" s="117">
        <f>STOA!H67</f>
        <v>27.43</v>
      </c>
      <c r="AB67" s="117">
        <f>-STOA!N67</f>
        <v>-443.41</v>
      </c>
      <c r="AC67">
        <f t="shared" si="0"/>
        <v>15.580749058326454</v>
      </c>
      <c r="AD67">
        <f t="shared" si="1"/>
        <v>841.52060577277609</v>
      </c>
      <c r="AE67">
        <f>'IDT-1'!B67</f>
        <v>54</v>
      </c>
      <c r="AF67" s="26"/>
      <c r="AG67">
        <f t="shared" si="2"/>
        <v>895.52060577277609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836.69781764694119</v>
      </c>
      <c r="P68" s="77">
        <v>97.29467765567766</v>
      </c>
      <c r="Q68" s="77">
        <v>24.028632000000002</v>
      </c>
      <c r="R68" s="80">
        <v>15.785353535353538</v>
      </c>
      <c r="S68" s="80">
        <v>0</v>
      </c>
      <c r="T68" s="78">
        <f>SUMPRODUCT(LTA!F68:AJ68,LTA!F$101:AJ$101,LTA!F$103:AJ$103)</f>
        <v>156.56</v>
      </c>
      <c r="U68" s="78">
        <f>SUMPRODUCT(LTA!F68:AJ68,LTA!F$102:AJ$102,LTA!F$103:AJ$103)</f>
        <v>51.04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118.62</v>
      </c>
      <c r="Z68" s="75">
        <f>IEX!N68</f>
        <v>0</v>
      </c>
      <c r="AA68" s="117">
        <f>STOA!H68</f>
        <v>27.43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15.736264174231302</v>
      </c>
      <c r="AD68">
        <f t="shared" ref="AD68:AD98" si="4">SUM(B68:AB68,AI68:AR68)-AC68</f>
        <v>855.01950666374091</v>
      </c>
      <c r="AE68">
        <f>'IDT-1'!B68</f>
        <v>44</v>
      </c>
      <c r="AF68" s="26"/>
      <c r="AG68">
        <f t="shared" ref="AG68:AG98" si="5">SUM(AD68:AF68)</f>
        <v>899.01950666374091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866.94748926374143</v>
      </c>
      <c r="P69" s="77">
        <v>113.68979487179487</v>
      </c>
      <c r="Q69" s="77">
        <v>37.898568000000004</v>
      </c>
      <c r="R69" s="80">
        <v>16.025252525252526</v>
      </c>
      <c r="S69" s="80">
        <v>0</v>
      </c>
      <c r="T69" s="78">
        <f>SUMPRODUCT(LTA!F69:AJ69,LTA!F$101:AJ$101,LTA!F$103:AJ$103)</f>
        <v>131.27000000000001</v>
      </c>
      <c r="U69" s="78">
        <f>SUMPRODUCT(LTA!F69:AJ69,LTA!F$102:AJ$102,LTA!F$103:AJ$103)</f>
        <v>53.15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27.43</v>
      </c>
      <c r="AB69" s="117">
        <f>-STOA!N69</f>
        <v>-443.41</v>
      </c>
      <c r="AC69">
        <f t="shared" si="3"/>
        <v>14.907649206083548</v>
      </c>
      <c r="AD69">
        <f t="shared" si="4"/>
        <v>787.80274545470525</v>
      </c>
      <c r="AE69">
        <f>'IDT-1'!B69</f>
        <v>193</v>
      </c>
      <c r="AF69" s="26"/>
      <c r="AG69">
        <f t="shared" si="5"/>
        <v>980.80274545470525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877.27553435317623</v>
      </c>
      <c r="P70" s="77">
        <v>113.68979487179487</v>
      </c>
      <c r="Q70" s="77">
        <v>37.898568000000004</v>
      </c>
      <c r="R70" s="80">
        <v>14.629040404040405</v>
      </c>
      <c r="S70" s="80">
        <v>0</v>
      </c>
      <c r="T70" s="78">
        <f>SUMPRODUCT(LTA!F70:AJ70,LTA!F$101:AJ$101,LTA!F$103:AJ$103)</f>
        <v>105.74000000000001</v>
      </c>
      <c r="U70" s="78">
        <f>SUMPRODUCT(LTA!F70:AJ70,LTA!F$102:AJ$102,LTA!F$103:AJ$103)</f>
        <v>55.64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27.43</v>
      </c>
      <c r="AB70" s="117">
        <f>-STOA!N70</f>
        <v>-443.41</v>
      </c>
      <c r="AC70">
        <f t="shared" si="3"/>
        <v>14.943303631603424</v>
      </c>
      <c r="AD70">
        <f t="shared" si="4"/>
        <v>755.65892399740824</v>
      </c>
      <c r="AE70">
        <f>'IDT-1'!B70</f>
        <v>216</v>
      </c>
      <c r="AF70" s="26"/>
      <c r="AG70">
        <f t="shared" si="5"/>
        <v>971.65892399740824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917.71936310447131</v>
      </c>
      <c r="P71" s="77">
        <v>113.68979487179487</v>
      </c>
      <c r="Q71" s="77">
        <v>29.632823999999999</v>
      </c>
      <c r="R71" s="80">
        <v>5.9015151515151514</v>
      </c>
      <c r="S71" s="80">
        <v>0</v>
      </c>
      <c r="T71" s="78">
        <f>SUMPRODUCT(LTA!F71:AJ71,LTA!F$101:AJ$101,LTA!F$103:AJ$103)</f>
        <v>78.75</v>
      </c>
      <c r="U71" s="78">
        <f>SUMPRODUCT(LTA!F71:AJ71,LTA!F$102:AJ$102,LTA!F$103:AJ$103)</f>
        <v>54.36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28.39</v>
      </c>
      <c r="AB71" s="117">
        <f>-STOA!N71</f>
        <v>-443.41</v>
      </c>
      <c r="AC71">
        <f t="shared" si="3"/>
        <v>15.254654259793083</v>
      </c>
      <c r="AD71">
        <f t="shared" si="4"/>
        <v>826.88813286798836</v>
      </c>
      <c r="AE71">
        <f>'IDT-1'!B71</f>
        <v>235</v>
      </c>
      <c r="AF71" s="26"/>
      <c r="AG71">
        <f t="shared" si="5"/>
        <v>1061.8881328679884</v>
      </c>
      <c r="AI71" s="75">
        <f>PXIL!H71</f>
        <v>0</v>
      </c>
      <c r="AJ71" s="75">
        <f>PXIL!N71</f>
        <v>0</v>
      </c>
      <c r="AK71" s="75">
        <f>RTM_IEX!H71</f>
        <v>57.4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971.53305080599421</v>
      </c>
      <c r="P72" s="77">
        <v>113.68979487179487</v>
      </c>
      <c r="Q72" s="77">
        <v>29.632823999999999</v>
      </c>
      <c r="R72" s="80">
        <v>1.2762626262626264</v>
      </c>
      <c r="S72" s="80">
        <v>0</v>
      </c>
      <c r="T72" s="78">
        <f>SUMPRODUCT(LTA!F72:AJ72,LTA!F$101:AJ$101,LTA!F$103:AJ$103)</f>
        <v>51.55</v>
      </c>
      <c r="U72" s="78">
        <f>SUMPRODUCT(LTA!F72:AJ72,LTA!F$102:AJ$102,LTA!F$103:AJ$103)</f>
        <v>55.129999999999995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28.39</v>
      </c>
      <c r="AB72" s="117">
        <f>-STOA!N72</f>
        <v>-443.41</v>
      </c>
      <c r="AC72">
        <f t="shared" si="3"/>
        <v>15.294944489344264</v>
      </c>
      <c r="AD72">
        <f t="shared" si="4"/>
        <v>831.42627781470742</v>
      </c>
      <c r="AE72">
        <f>'IDT-1'!B72</f>
        <v>272</v>
      </c>
      <c r="AF72" s="26"/>
      <c r="AG72">
        <f t="shared" si="5"/>
        <v>1103.4262778147074</v>
      </c>
      <c r="AI72" s="75">
        <f>PXIL!H72</f>
        <v>0</v>
      </c>
      <c r="AJ72" s="75">
        <f>PXIL!N72</f>
        <v>0</v>
      </c>
      <c r="AK72" s="75">
        <f>RTM_IEX!H72</f>
        <v>39.22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1027.3416397350518</v>
      </c>
      <c r="P73" s="77">
        <v>113.68979487179487</v>
      </c>
      <c r="Q73" s="77">
        <v>29.632823999999999</v>
      </c>
      <c r="R73" s="80">
        <v>0</v>
      </c>
      <c r="S73" s="80">
        <v>0</v>
      </c>
      <c r="T73" s="78">
        <f>SUMPRODUCT(LTA!F73:AJ73,LTA!F$101:AJ$101,LTA!F$103:AJ$103)</f>
        <v>29.52</v>
      </c>
      <c r="U73" s="78">
        <f>SUMPRODUCT(LTA!F73:AJ73,LTA!F$102:AJ$102,LTA!F$103:AJ$103)</f>
        <v>55.870000000000005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46.57</v>
      </c>
      <c r="AB73" s="117">
        <f>-STOA!N73</f>
        <v>-443.41</v>
      </c>
      <c r="AC73">
        <f t="shared" si="3"/>
        <v>15.671692960808855</v>
      </c>
      <c r="AD73">
        <f t="shared" si="4"/>
        <v>873.86185564603761</v>
      </c>
      <c r="AE73">
        <f>'IDT-1'!B73</f>
        <v>244</v>
      </c>
      <c r="AF73" s="26"/>
      <c r="AG73">
        <f t="shared" si="5"/>
        <v>1117.8618556460376</v>
      </c>
      <c r="AI73" s="75">
        <f>PXIL!H73</f>
        <v>0</v>
      </c>
      <c r="AJ73" s="75">
        <f>PXIL!N73</f>
        <v>0</v>
      </c>
      <c r="AK73" s="75">
        <f>RTM_IEX!H73</f>
        <v>30.61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1043.5602984976174</v>
      </c>
      <c r="P74" s="77">
        <v>113.68979487179487</v>
      </c>
      <c r="Q74" s="77">
        <v>29.632823999999999</v>
      </c>
      <c r="R74" s="80">
        <v>0</v>
      </c>
      <c r="S74" s="80">
        <v>0</v>
      </c>
      <c r="T74" s="78">
        <f>SUMPRODUCT(LTA!F74:AJ74,LTA!F$101:AJ$101,LTA!F$103:AJ$103)</f>
        <v>13</v>
      </c>
      <c r="U74" s="78">
        <f>SUMPRODUCT(LTA!F74:AJ74,LTA!F$102:AJ$102,LTA!F$103:AJ$103)</f>
        <v>57.01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66.649999999999991</v>
      </c>
      <c r="AB74" s="117">
        <f>-STOA!N74</f>
        <v>-443.41</v>
      </c>
      <c r="AC74">
        <f t="shared" si="3"/>
        <v>15.645369157919434</v>
      </c>
      <c r="AD74">
        <f t="shared" si="4"/>
        <v>870.89683821149299</v>
      </c>
      <c r="AE74">
        <f>'IDT-1'!B74</f>
        <v>268</v>
      </c>
      <c r="AF74" s="26"/>
      <c r="AG74">
        <f t="shared" si="5"/>
        <v>1138.8968382114931</v>
      </c>
      <c r="AI74" s="75">
        <f>PXIL!H74</f>
        <v>0</v>
      </c>
      <c r="AJ74" s="75">
        <f>PXIL!N74</f>
        <v>0</v>
      </c>
      <c r="AK74" s="75">
        <f>RTM_IEX!H74</f>
        <v>6.7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1096.5893059628254</v>
      </c>
      <c r="P75" s="77">
        <v>113.68979487179487</v>
      </c>
      <c r="Q75" s="77">
        <v>37.898568000000004</v>
      </c>
      <c r="R75" s="80">
        <v>0</v>
      </c>
      <c r="S75" s="80">
        <v>0</v>
      </c>
      <c r="T75" s="78">
        <f>SUMPRODUCT(LTA!F75:AJ75,LTA!F$101:AJ$101,LTA!F$103:AJ$103)</f>
        <v>3.1799999999999997</v>
      </c>
      <c r="U75" s="78">
        <f>SUMPRODUCT(LTA!F75:AJ75,LTA!F$102:AJ$102,LTA!F$103:AJ$103)</f>
        <v>67.570000000000007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84.830000000000013</v>
      </c>
      <c r="AB75" s="117">
        <f>-STOA!N75</f>
        <v>-194.7</v>
      </c>
      <c r="AC75">
        <f t="shared" si="3"/>
        <v>14.62467952771399</v>
      </c>
      <c r="AD75">
        <f t="shared" si="4"/>
        <v>1133.2668693069061</v>
      </c>
      <c r="AE75">
        <f>'IDT-1'!B75</f>
        <v>47</v>
      </c>
      <c r="AF75" s="26"/>
      <c r="AG75">
        <f t="shared" si="5"/>
        <v>1180.2668693069061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1093.279938929029</v>
      </c>
      <c r="P76" s="77">
        <v>113.68979487179487</v>
      </c>
      <c r="Q76" s="77">
        <v>37.898568000000004</v>
      </c>
      <c r="R76" s="80">
        <v>0</v>
      </c>
      <c r="S76" s="80">
        <v>0</v>
      </c>
      <c r="T76" s="78">
        <f>SUMPRODUCT(LTA!F76:AJ76,LTA!F$101:AJ$101,LTA!F$103:AJ$103)</f>
        <v>0.18</v>
      </c>
      <c r="U76" s="78">
        <f>SUMPRODUCT(LTA!F76:AJ76,LTA!F$102:AJ$102,LTA!F$103:AJ$103)</f>
        <v>55.46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84.830000000000013</v>
      </c>
      <c r="AB76" s="117">
        <f>-STOA!N76</f>
        <v>-194.7</v>
      </c>
      <c r="AC76">
        <f t="shared" si="3"/>
        <v>14.480345352860972</v>
      </c>
      <c r="AD76">
        <f t="shared" si="4"/>
        <v>1112.9918364479629</v>
      </c>
      <c r="AE76">
        <f>'IDT-1'!B76</f>
        <v>80</v>
      </c>
      <c r="AF76" s="26"/>
      <c r="AG76">
        <f t="shared" si="5"/>
        <v>1192.9918364479629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1090.7779987970289</v>
      </c>
      <c r="P77" s="77">
        <v>113.68979487179487</v>
      </c>
      <c r="Q77" s="77">
        <v>37.898568000000004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55.46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84.830000000000013</v>
      </c>
      <c r="AB77" s="117">
        <f>-STOA!N77</f>
        <v>-194.7</v>
      </c>
      <c r="AC77">
        <f t="shared" si="3"/>
        <v>14.040088286156189</v>
      </c>
      <c r="AD77">
        <f t="shared" si="4"/>
        <v>1157.8201533826675</v>
      </c>
      <c r="AE77">
        <f>'IDT-1'!B77</f>
        <v>94</v>
      </c>
      <c r="AF77" s="26"/>
      <c r="AG77">
        <f t="shared" si="5"/>
        <v>1251.8201533826675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1090.9033332773117</v>
      </c>
      <c r="P78" s="77">
        <v>113.68979487179487</v>
      </c>
      <c r="Q78" s="77">
        <v>37.898568000000004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55.22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84.830000000000013</v>
      </c>
      <c r="AB78" s="117">
        <f>-STOA!N78</f>
        <v>-194.7</v>
      </c>
      <c r="AC78">
        <f t="shared" si="3"/>
        <v>14.17163514241561</v>
      </c>
      <c r="AD78">
        <f t="shared" si="4"/>
        <v>1142.5039410066909</v>
      </c>
      <c r="AE78">
        <f>'IDT-1'!B78</f>
        <v>93</v>
      </c>
      <c r="AF78" s="26"/>
      <c r="AG78">
        <f t="shared" si="5"/>
        <v>1235.5039410066909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1047.541791640818</v>
      </c>
      <c r="P79" s="77">
        <v>113.68979487179487</v>
      </c>
      <c r="Q79" s="77">
        <v>37.898568000000004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54.379999999999995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73.350000000000023</v>
      </c>
      <c r="AB79" s="117">
        <f>-STOA!N79</f>
        <v>-153.12</v>
      </c>
      <c r="AC79">
        <f t="shared" si="3"/>
        <v>13.232581885941826</v>
      </c>
      <c r="AD79">
        <f t="shared" si="4"/>
        <v>1138.3414526266711</v>
      </c>
      <c r="AE79">
        <f>'IDT-1'!B79</f>
        <v>112</v>
      </c>
      <c r="AF79" s="26"/>
      <c r="AG79">
        <f t="shared" si="5"/>
        <v>1250.3414526266711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998.91191943728779</v>
      </c>
      <c r="P80" s="77">
        <v>113.68979487179487</v>
      </c>
      <c r="Q80" s="77">
        <v>37.898568000000004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84.37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73.350000000000023</v>
      </c>
      <c r="AB80" s="117">
        <f>-STOA!N80</f>
        <v>-153.12</v>
      </c>
      <c r="AC80">
        <f t="shared" si="3"/>
        <v>13.12181977568393</v>
      </c>
      <c r="AD80">
        <f t="shared" si="4"/>
        <v>1113.8123425333988</v>
      </c>
      <c r="AE80">
        <f>'IDT-1'!B80</f>
        <v>143</v>
      </c>
      <c r="AF80" s="26"/>
      <c r="AG80">
        <f t="shared" si="5"/>
        <v>1256.8123425333988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967.99230083369628</v>
      </c>
      <c r="P81" s="77">
        <v>113.68979487179487</v>
      </c>
      <c r="Q81" s="77">
        <v>37.898568000000004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84.06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73.350000000000023</v>
      </c>
      <c r="AB81" s="117">
        <f>-STOA!N81</f>
        <v>-153.12</v>
      </c>
      <c r="AC81">
        <f t="shared" si="3"/>
        <v>12.918291561350856</v>
      </c>
      <c r="AD81">
        <f t="shared" si="4"/>
        <v>1147.1362521441404</v>
      </c>
      <c r="AE81">
        <f>'IDT-1'!B81</f>
        <v>155</v>
      </c>
      <c r="AF81" s="26"/>
      <c r="AG81">
        <f t="shared" si="5"/>
        <v>1302.1362521441404</v>
      </c>
      <c r="AI81" s="75">
        <f>PXIL!H81</f>
        <v>0</v>
      </c>
      <c r="AJ81" s="75">
        <f>PXIL!N81</f>
        <v>0</v>
      </c>
      <c r="AK81" s="75">
        <f>RTM_IEX!H81</f>
        <v>36.35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959.19081628169624</v>
      </c>
      <c r="P82" s="77">
        <v>113.68979487179487</v>
      </c>
      <c r="Q82" s="77">
        <v>37.898568000000004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83.86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73.350000000000023</v>
      </c>
      <c r="AB82" s="117">
        <f>-STOA!N82</f>
        <v>-153.12</v>
      </c>
      <c r="AC82">
        <f t="shared" si="3"/>
        <v>12.603414497293256</v>
      </c>
      <c r="AD82">
        <f t="shared" si="4"/>
        <v>1111.669644656198</v>
      </c>
      <c r="AE82">
        <f>'IDT-1'!B82</f>
        <v>157</v>
      </c>
      <c r="AF82" s="26"/>
      <c r="AG82">
        <f t="shared" si="5"/>
        <v>1268.669644656198</v>
      </c>
      <c r="AI82" s="75">
        <f>PXIL!H82</f>
        <v>0</v>
      </c>
      <c r="AJ82" s="75">
        <f>PXIL!N82</f>
        <v>0</v>
      </c>
      <c r="AK82" s="75">
        <f>RTM_IEX!H82</f>
        <v>9.57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904.26284535609614</v>
      </c>
      <c r="P83" s="77">
        <v>113.68979487179487</v>
      </c>
      <c r="Q83" s="77">
        <v>37.898568000000004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82.89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54.219999999999992</v>
      </c>
      <c r="AB83" s="117">
        <f>-STOA!N83</f>
        <v>-153.12</v>
      </c>
      <c r="AC83">
        <f t="shared" si="3"/>
        <v>12.423032353147978</v>
      </c>
      <c r="AD83">
        <f t="shared" si="4"/>
        <v>1091.352055874743</v>
      </c>
      <c r="AE83">
        <f>'IDT-1'!B83</f>
        <v>164</v>
      </c>
      <c r="AF83" s="26"/>
      <c r="AG83">
        <f t="shared" si="5"/>
        <v>1255.352055874743</v>
      </c>
      <c r="AI83" s="75">
        <f>PXIL!H83</f>
        <v>0</v>
      </c>
      <c r="AJ83" s="75">
        <f>PXIL!N83</f>
        <v>0</v>
      </c>
      <c r="AK83" s="75">
        <f>RTM_IEX!H83</f>
        <v>64.099999999999994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895.89825676089617</v>
      </c>
      <c r="P84" s="77">
        <v>113.68979487179487</v>
      </c>
      <c r="Q84" s="77">
        <v>37.898568000000004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83.12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54.219999999999992</v>
      </c>
      <c r="AB84" s="117">
        <f>-STOA!N84</f>
        <v>-153.12</v>
      </c>
      <c r="AC84">
        <f t="shared" si="3"/>
        <v>12.107247973510216</v>
      </c>
      <c r="AD84">
        <f t="shared" si="4"/>
        <v>1055.7832516591807</v>
      </c>
      <c r="AE84">
        <f>'IDT-1'!B84</f>
        <v>163</v>
      </c>
      <c r="AF84" s="26"/>
      <c r="AG84">
        <f t="shared" si="5"/>
        <v>1218.7832516591807</v>
      </c>
      <c r="AI84" s="75">
        <f>PXIL!H84</f>
        <v>0</v>
      </c>
      <c r="AJ84" s="75">
        <f>PXIL!N84</f>
        <v>0</v>
      </c>
      <c r="AK84" s="75">
        <f>RTM_IEX!H84</f>
        <v>36.35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892.33082285329613</v>
      </c>
      <c r="P85" s="77">
        <v>113.68979487179487</v>
      </c>
      <c r="Q85" s="77">
        <v>37.898568000000004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83.12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54.219999999999992</v>
      </c>
      <c r="AB85" s="117">
        <f>-STOA!N85</f>
        <v>-153.12</v>
      </c>
      <c r="AC85">
        <f t="shared" si="3"/>
        <v>12.681910555123338</v>
      </c>
      <c r="AD85">
        <f t="shared" si="4"/>
        <v>1120.5111551699679</v>
      </c>
      <c r="AE85">
        <f>'IDT-1'!B85</f>
        <v>145</v>
      </c>
      <c r="AF85" s="26"/>
      <c r="AG85">
        <f t="shared" si="5"/>
        <v>1265.5111551699679</v>
      </c>
      <c r="AI85" s="75">
        <f>PXIL!H85</f>
        <v>0</v>
      </c>
      <c r="AJ85" s="75">
        <f>PXIL!N85</f>
        <v>0</v>
      </c>
      <c r="AK85" s="75">
        <f>RTM_IEX!H85</f>
        <v>105.22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869.04704488880088</v>
      </c>
      <c r="P86" s="77">
        <v>113.68979487179487</v>
      </c>
      <c r="Q86" s="77">
        <v>29.632823999999999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83.15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46.57</v>
      </c>
      <c r="AB86" s="117">
        <f>-STOA!N86</f>
        <v>-153.12</v>
      </c>
      <c r="AC86">
        <f t="shared" si="3"/>
        <v>12.387818761835778</v>
      </c>
      <c r="AD86">
        <f t="shared" si="4"/>
        <v>1087.3857249987598</v>
      </c>
      <c r="AE86">
        <f>'IDT-1'!B86</f>
        <v>142</v>
      </c>
      <c r="AF86" s="26"/>
      <c r="AG86">
        <f t="shared" si="5"/>
        <v>1229.3857249987598</v>
      </c>
      <c r="AI86" s="75">
        <f>PXIL!H86</f>
        <v>0</v>
      </c>
      <c r="AJ86" s="75">
        <f>PXIL!N86</f>
        <v>0</v>
      </c>
      <c r="AK86" s="75">
        <f>RTM_IEX!H86</f>
        <v>110.97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839.16162821593116</v>
      </c>
      <c r="P87" s="77">
        <v>113.68979487179487</v>
      </c>
      <c r="Q87" s="77">
        <v>29.632823999999999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84.8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46.56</v>
      </c>
      <c r="AB87" s="117">
        <f>-STOA!N87</f>
        <v>-153.12</v>
      </c>
      <c r="AC87">
        <f t="shared" si="3"/>
        <v>11.684651095114525</v>
      </c>
      <c r="AD87">
        <f t="shared" si="4"/>
        <v>1008.1834759926116</v>
      </c>
      <c r="AE87">
        <f>'IDT-1'!B87</f>
        <v>116</v>
      </c>
      <c r="AF87" s="26"/>
      <c r="AG87">
        <f t="shared" si="5"/>
        <v>1124.1834759926116</v>
      </c>
      <c r="AI87" s="75">
        <f>PXIL!H87</f>
        <v>0</v>
      </c>
      <c r="AJ87" s="75">
        <f>PXIL!N87</f>
        <v>0</v>
      </c>
      <c r="AK87" s="75">
        <f>RTM_IEX!H87</f>
        <v>59.31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822.34394106823584</v>
      </c>
      <c r="P88" s="77">
        <v>113.68979487179487</v>
      </c>
      <c r="Q88" s="77">
        <v>29.632823999999999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83.59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46.56</v>
      </c>
      <c r="AB88" s="117">
        <f>-STOA!N88</f>
        <v>-153.12</v>
      </c>
      <c r="AC88">
        <f t="shared" si="3"/>
        <v>11.829079448214804</v>
      </c>
      <c r="AD88">
        <f t="shared" si="4"/>
        <v>1024.4513604918159</v>
      </c>
      <c r="AE88">
        <f>'IDT-1'!B88</f>
        <v>100</v>
      </c>
      <c r="AF88" s="26"/>
      <c r="AG88">
        <f t="shared" si="5"/>
        <v>1124.4513604918159</v>
      </c>
      <c r="AI88" s="75">
        <f>PXIL!H88</f>
        <v>0</v>
      </c>
      <c r="AJ88" s="75">
        <f>PXIL!N88</f>
        <v>0</v>
      </c>
      <c r="AK88" s="75">
        <f>RTM_IEX!H88</f>
        <v>93.75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812.02558445696604</v>
      </c>
      <c r="P89" s="77">
        <v>113.68979487179487</v>
      </c>
      <c r="Q89" s="77">
        <v>29.632823999999999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83.72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28.38</v>
      </c>
      <c r="AB89" s="117">
        <f>-STOA!N89</f>
        <v>-153.12</v>
      </c>
      <c r="AC89">
        <f t="shared" si="3"/>
        <v>11.545733910035635</v>
      </c>
      <c r="AD89">
        <f t="shared" si="4"/>
        <v>992.53634941872531</v>
      </c>
      <c r="AE89">
        <f>'IDT-1'!B89</f>
        <v>106</v>
      </c>
      <c r="AF89" s="26"/>
      <c r="AG89">
        <f t="shared" si="5"/>
        <v>1098.5363494187254</v>
      </c>
      <c r="AI89" s="75">
        <f>PXIL!H89</f>
        <v>0</v>
      </c>
      <c r="AJ89" s="75">
        <f>PXIL!N89</f>
        <v>0</v>
      </c>
      <c r="AK89" s="75">
        <f>RTM_IEX!H89</f>
        <v>89.92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812.02558445696604</v>
      </c>
      <c r="P90" s="77">
        <v>97.29467765567766</v>
      </c>
      <c r="Q90" s="77">
        <v>29.632823999999999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83.65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28.38</v>
      </c>
      <c r="AB90" s="117">
        <f>-STOA!N90</f>
        <v>-153.12</v>
      </c>
      <c r="AC90">
        <f t="shared" si="3"/>
        <v>11.375672878533802</v>
      </c>
      <c r="AD90">
        <f t="shared" si="4"/>
        <v>973.38129323410999</v>
      </c>
      <c r="AE90">
        <f>'IDT-1'!B90</f>
        <v>75</v>
      </c>
      <c r="AF90" s="26"/>
      <c r="AG90">
        <f t="shared" si="5"/>
        <v>1048.38129323411</v>
      </c>
      <c r="AI90" s="75">
        <f>PXIL!H90</f>
        <v>0</v>
      </c>
      <c r="AJ90" s="75">
        <f>PXIL!N90</f>
        <v>0</v>
      </c>
      <c r="AK90" s="75">
        <f>RTM_IEX!H90</f>
        <v>87.06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798.54629504132868</v>
      </c>
      <c r="P91" s="77">
        <v>97.29467765567766</v>
      </c>
      <c r="Q91" s="77">
        <v>29.632823999999999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81.39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27.74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3"/>
        <v>11.582127131676192</v>
      </c>
      <c r="AD91">
        <f t="shared" si="4"/>
        <v>996.63554956533017</v>
      </c>
      <c r="AE91">
        <f>'IDT-1'!B91</f>
        <v>19</v>
      </c>
      <c r="AF91" s="26"/>
      <c r="AG91">
        <f t="shared" si="5"/>
        <v>1015.6355495653302</v>
      </c>
      <c r="AI91" s="75">
        <f>PXIL!H91</f>
        <v>0</v>
      </c>
      <c r="AJ91" s="75">
        <f>PXIL!N91</f>
        <v>0</v>
      </c>
      <c r="AK91" s="75">
        <f>RTM_IEX!H91</f>
        <v>98.52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798.01277426003367</v>
      </c>
      <c r="P92" s="77">
        <v>97.29467765567766</v>
      </c>
      <c r="Q92" s="77">
        <v>24.028632000000002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79.55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3"/>
        <v>11.192131259200796</v>
      </c>
      <c r="AD92">
        <f t="shared" si="4"/>
        <v>952.70783265651062</v>
      </c>
      <c r="AE92">
        <f>'IDT-1'!B92</f>
        <v>0</v>
      </c>
      <c r="AF92" s="26"/>
      <c r="AG92">
        <f t="shared" si="5"/>
        <v>952.70783265651062</v>
      </c>
      <c r="AI92" s="75">
        <f>PXIL!H92</f>
        <v>0</v>
      </c>
      <c r="AJ92" s="75">
        <f>PXIL!N92</f>
        <v>0</v>
      </c>
      <c r="AK92" s="75">
        <f>RTM_IEX!H92</f>
        <v>89.92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800.79240993728604</v>
      </c>
      <c r="P93" s="77">
        <v>97.29467765567766</v>
      </c>
      <c r="Q93" s="77">
        <v>24.028632000000002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3"/>
        <v>10.902696053160616</v>
      </c>
      <c r="AD93">
        <f t="shared" si="4"/>
        <v>920.10690353980317</v>
      </c>
      <c r="AE93">
        <f>'IDT-1'!B93</f>
        <v>0</v>
      </c>
      <c r="AF93" s="26"/>
      <c r="AG93">
        <f t="shared" si="5"/>
        <v>920.10690353980317</v>
      </c>
      <c r="AI93" s="75">
        <f>PXIL!H93</f>
        <v>0</v>
      </c>
      <c r="AJ93" s="75">
        <f>PXIL!N93</f>
        <v>0</v>
      </c>
      <c r="AK93" s="75">
        <f>RTM_IEX!H93</f>
        <v>69.84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770.28325250728597</v>
      </c>
      <c r="P94" s="77">
        <v>97.29467765567766</v>
      </c>
      <c r="Q94" s="77">
        <v>24.028632000000002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62.650000000000006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3"/>
        <v>10.008095467776615</v>
      </c>
      <c r="AD94">
        <f t="shared" si="4"/>
        <v>819.34234669518708</v>
      </c>
      <c r="AE94">
        <f>'IDT-1'!B94</f>
        <v>0</v>
      </c>
      <c r="AF94" s="26"/>
      <c r="AG94">
        <f t="shared" si="5"/>
        <v>819.34234669518708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728.21487897288603</v>
      </c>
      <c r="P95" s="77">
        <v>97.29467765567766</v>
      </c>
      <c r="Q95" s="77">
        <v>24.028632000000002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61.06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3"/>
        <v>10.078509780673897</v>
      </c>
      <c r="AD95">
        <f t="shared" si="4"/>
        <v>827.27355884788972</v>
      </c>
      <c r="AE95">
        <f>'IDT-1'!B95</f>
        <v>0</v>
      </c>
      <c r="AF95" s="26"/>
      <c r="AG95">
        <f t="shared" si="5"/>
        <v>827.27355884788972</v>
      </c>
      <c r="AI95" s="75">
        <f>PXIL!H95</f>
        <v>0</v>
      </c>
      <c r="AJ95" s="75">
        <f>PXIL!N95</f>
        <v>0</v>
      </c>
      <c r="AK95" s="75">
        <f>RTM_IEX!H95</f>
        <v>51.66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685.39746297288593</v>
      </c>
      <c r="P96" s="77">
        <v>97.29467765567766</v>
      </c>
      <c r="Q96" s="77">
        <v>24.028632000000002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48.129999999999995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3"/>
        <v>9.5794845198738958</v>
      </c>
      <c r="AD96">
        <f t="shared" si="4"/>
        <v>771.06516810868982</v>
      </c>
      <c r="AE96">
        <f>'IDT-1'!B96</f>
        <v>0</v>
      </c>
      <c r="AF96" s="26"/>
      <c r="AG96">
        <f t="shared" si="5"/>
        <v>771.06516810868982</v>
      </c>
      <c r="AI96" s="75">
        <f>PXIL!H96</f>
        <v>0</v>
      </c>
      <c r="AJ96" s="75">
        <f>PXIL!N96</f>
        <v>0</v>
      </c>
      <c r="AK96" s="75">
        <f>RTM_IEX!H96</f>
        <v>50.7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693.26243324888594</v>
      </c>
      <c r="P97" s="77">
        <v>84.334058608058626</v>
      </c>
      <c r="Q97" s="77">
        <v>15.784848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47.39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3"/>
        <v>9.0094255114836468</v>
      </c>
      <c r="AD97">
        <f t="shared" si="4"/>
        <v>706.85579434546094</v>
      </c>
      <c r="AE97">
        <f>'IDT-1'!B97</f>
        <v>0</v>
      </c>
      <c r="AF97" s="26"/>
      <c r="AG97">
        <f t="shared" si="5"/>
        <v>706.85579434546094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665.96086444888601</v>
      </c>
      <c r="P98" s="77">
        <v>81.813084249084255</v>
      </c>
      <c r="Q98" s="77">
        <v>15.784848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3"/>
        <v>9.0967871316846729</v>
      </c>
      <c r="AD98">
        <f t="shared" si="4"/>
        <v>716.69588956628559</v>
      </c>
      <c r="AE98">
        <f>'IDT-1'!B98</f>
        <v>0</v>
      </c>
      <c r="AF98" s="26"/>
      <c r="AG98">
        <f t="shared" si="5"/>
        <v>716.69588956628559</v>
      </c>
      <c r="AI98" s="75">
        <f>PXIL!H98</f>
        <v>0</v>
      </c>
      <c r="AJ98" s="75">
        <f>PXIL!N98</f>
        <v>0</v>
      </c>
      <c r="AK98" s="75">
        <f>RTM_IEX!H98</f>
        <v>41.14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19.713729738862099</v>
      </c>
      <c r="P99" s="77">
        <f t="shared" si="6"/>
        <v>2.3863910009157521</v>
      </c>
      <c r="Q99" s="77">
        <f t="shared" si="6"/>
        <v>0.66263201999999977</v>
      </c>
      <c r="R99" s="80">
        <f t="shared" si="6"/>
        <v>0.15297279040404044</v>
      </c>
      <c r="S99" s="80">
        <f t="shared" si="6"/>
        <v>0</v>
      </c>
      <c r="T99" s="78">
        <f t="shared" si="6"/>
        <v>2.1744600000000003</v>
      </c>
      <c r="U99" s="78">
        <f t="shared" si="6"/>
        <v>1.3886325000000002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1.7249899999999994</v>
      </c>
      <c r="Z99" s="75">
        <f t="shared" si="6"/>
        <v>-0.16625000000000001</v>
      </c>
      <c r="AA99" s="117">
        <f t="shared" si="6"/>
        <v>0.98224000000000011</v>
      </c>
      <c r="AB99" s="117">
        <f t="shared" si="6"/>
        <v>-7.1999399999999945</v>
      </c>
      <c r="AC99">
        <f t="shared" si="6"/>
        <v>0.33651852147598316</v>
      </c>
      <c r="AD99">
        <f t="shared" si="6"/>
        <v>22.807908838705906</v>
      </c>
      <c r="AE99">
        <f t="shared" si="6"/>
        <v>1.90822625</v>
      </c>
      <c r="AG99">
        <f t="shared" si="6"/>
        <v>24.716135088705904</v>
      </c>
      <c r="AI99">
        <f t="shared" si="6"/>
        <v>0</v>
      </c>
      <c r="AJ99">
        <f t="shared" si="6"/>
        <v>0</v>
      </c>
      <c r="AK99">
        <f t="shared" si="6"/>
        <v>1.4731775000000007</v>
      </c>
      <c r="AL99">
        <f t="shared" si="6"/>
        <v>-0.14349999999999999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44577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561.02758984504339</v>
      </c>
      <c r="P3" s="77">
        <v>38.632285714285715</v>
      </c>
      <c r="Q3" s="77">
        <v>9.232899999999999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54.339999999999996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-150</v>
      </c>
      <c r="AA3" s="117">
        <f>STOA!I3</f>
        <v>0.67999999999999994</v>
      </c>
      <c r="AB3" s="117">
        <f>-STOA!O3</f>
        <v>-207.42</v>
      </c>
      <c r="AC3">
        <f>SUMIF(B3:AB3,"&gt;0")*$AC$2-SUMIF(B3:AB3,"&lt;0")*($AC$2/(1-$AC$2))+SUMIF(AI3:AR3,"&gt;0")*$AC$2-SUMIF(AI3:AR3,"&lt;0")*($AC$2/(1-$AC$2))</f>
        <v>9.1052415936065181</v>
      </c>
      <c r="AD3">
        <f>SUM(B3:AB3,AI3:AR3)-AC3</f>
        <v>287.29657396572253</v>
      </c>
      <c r="AE3">
        <f>'IDT-1'!C3</f>
        <v>0</v>
      </c>
      <c r="AF3" s="26"/>
      <c r="AG3">
        <f>SUM(AD3:AF3)</f>
        <v>287.29657396572253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560.4217973215658</v>
      </c>
      <c r="P4" s="77">
        <v>38.632285714285715</v>
      </c>
      <c r="Q4" s="77">
        <v>9.232899999999999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54.839999999999996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-170</v>
      </c>
      <c r="AA4" s="117">
        <f>STOA!I4</f>
        <v>0.67999999999999994</v>
      </c>
      <c r="AB4" s="117">
        <f>-STOA!O4</f>
        <v>-207.42</v>
      </c>
      <c r="AC4">
        <f t="shared" ref="AC4:AC67" si="0">SUMIF(B4:AB4,"&gt;0")*$AC$2-SUMIF(B4:AB4,"&lt;0")*($AC$2/(1-$AC$2))+SUMIF(AI4:AR4,"&gt;0")*$AC$2-SUMIF(AI4:AR4,"&lt;0")*($AC$2/(1-$AC$2))</f>
        <v>9.2818731698438217</v>
      </c>
      <c r="AD4">
        <f t="shared" ref="AD4:AD67" si="1">SUM(B4:AB4,AI4:AR4)-AC4</f>
        <v>267.01414986600764</v>
      </c>
      <c r="AE4">
        <f>'IDT-1'!C4</f>
        <v>0</v>
      </c>
      <c r="AF4" s="26"/>
      <c r="AG4">
        <f t="shared" ref="AG4:AG67" si="2">SUM(AD4:AF4)</f>
        <v>267.01414986600764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561.20060269016574</v>
      </c>
      <c r="P5" s="77">
        <v>38.632285714285715</v>
      </c>
      <c r="Q5" s="77">
        <v>9.232899999999999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55.48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-190</v>
      </c>
      <c r="AA5" s="117">
        <f>STOA!I5</f>
        <v>0.67999999999999994</v>
      </c>
      <c r="AB5" s="117">
        <f>-STOA!O5</f>
        <v>-207.42</v>
      </c>
      <c r="AC5">
        <f t="shared" si="0"/>
        <v>9.3831399323094544</v>
      </c>
      <c r="AD5">
        <f t="shared" si="1"/>
        <v>258.33168847214193</v>
      </c>
      <c r="AE5">
        <f>'IDT-1'!C5</f>
        <v>0</v>
      </c>
      <c r="AF5" s="26"/>
      <c r="AG5">
        <f t="shared" si="2"/>
        <v>258.33168847214193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560.4217973215658</v>
      </c>
      <c r="P6" s="77">
        <v>38.632285714285715</v>
      </c>
      <c r="Q6" s="77">
        <v>9.232899999999999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56.019999999999996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-205</v>
      </c>
      <c r="AA6" s="117">
        <f>STOA!I6</f>
        <v>0.67999999999999994</v>
      </c>
      <c r="AB6" s="117">
        <f>-STOA!O6</f>
        <v>-207.42</v>
      </c>
      <c r="AC6">
        <f t="shared" si="0"/>
        <v>9.5142103578987047</v>
      </c>
      <c r="AD6">
        <f t="shared" si="1"/>
        <v>242.96181267795276</v>
      </c>
      <c r="AE6">
        <f>'IDT-1'!C6</f>
        <v>0</v>
      </c>
      <c r="AF6" s="26"/>
      <c r="AG6">
        <f t="shared" si="2"/>
        <v>242.96181267795276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554.28351848382511</v>
      </c>
      <c r="P7" s="77">
        <v>38.632285714285715</v>
      </c>
      <c r="Q7" s="77">
        <v>9.232899999999999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56.54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-210</v>
      </c>
      <c r="AA7" s="117">
        <f>STOA!I7</f>
        <v>0.67999999999999994</v>
      </c>
      <c r="AB7" s="117">
        <f>-STOA!O7</f>
        <v>-207.42</v>
      </c>
      <c r="AC7">
        <f t="shared" si="0"/>
        <v>9.5979414169595163</v>
      </c>
      <c r="AD7">
        <f t="shared" si="1"/>
        <v>222.25980278115122</v>
      </c>
      <c r="AE7">
        <f>'IDT-1'!C7</f>
        <v>0</v>
      </c>
      <c r="AF7" s="26"/>
      <c r="AG7">
        <f t="shared" si="2"/>
        <v>222.25980278115122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547.08435424259017</v>
      </c>
      <c r="P8" s="77">
        <v>38.632285714285715</v>
      </c>
      <c r="Q8" s="77">
        <v>9.232899999999999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57.019999999999996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-220</v>
      </c>
      <c r="AA8" s="117">
        <f>STOA!I8</f>
        <v>0.67999999999999994</v>
      </c>
      <c r="AB8" s="117">
        <f>-STOA!O8</f>
        <v>-207.42</v>
      </c>
      <c r="AC8">
        <f t="shared" si="0"/>
        <v>9.6275940468586025</v>
      </c>
      <c r="AD8">
        <f t="shared" si="1"/>
        <v>205.51098591001721</v>
      </c>
      <c r="AE8">
        <f>'IDT-1'!C8</f>
        <v>0</v>
      </c>
      <c r="AF8" s="26"/>
      <c r="AG8">
        <f t="shared" si="2"/>
        <v>205.51098591001721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549.75743391239655</v>
      </c>
      <c r="P9" s="77">
        <v>38.632285714285715</v>
      </c>
      <c r="Q9" s="77">
        <v>9.232899999999999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89.13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-230</v>
      </c>
      <c r="AA9" s="117">
        <f>STOA!I9</f>
        <v>0.67999999999999994</v>
      </c>
      <c r="AB9" s="117">
        <f>-STOA!O9</f>
        <v>-207.42</v>
      </c>
      <c r="AC9">
        <f t="shared" si="0"/>
        <v>9.9336851479528985</v>
      </c>
      <c r="AD9">
        <f t="shared" si="1"/>
        <v>239.98797447872931</v>
      </c>
      <c r="AE9">
        <f>'IDT-1'!C9</f>
        <v>0</v>
      </c>
      <c r="AF9" s="26"/>
      <c r="AG9">
        <f t="shared" si="2"/>
        <v>239.98797447872931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552.14733365151096</v>
      </c>
      <c r="P10" s="77">
        <v>38.632285714285715</v>
      </c>
      <c r="Q10" s="77">
        <v>9.232899999999999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60.57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-240</v>
      </c>
      <c r="AA10" s="117">
        <f>STOA!I10</f>
        <v>0.67999999999999994</v>
      </c>
      <c r="AB10" s="117">
        <f>-STOA!O10</f>
        <v>-207.42</v>
      </c>
      <c r="AC10">
        <f t="shared" si="0"/>
        <v>9.9253414537119884</v>
      </c>
      <c r="AD10">
        <f t="shared" si="1"/>
        <v>188.8262179120847</v>
      </c>
      <c r="AE10">
        <f>'IDT-1'!C10</f>
        <v>0</v>
      </c>
      <c r="AF10" s="26"/>
      <c r="AG10">
        <f t="shared" si="2"/>
        <v>188.8262179120847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551.09211182345416</v>
      </c>
      <c r="P11" s="77">
        <v>38.632285714285715</v>
      </c>
      <c r="Q11" s="77">
        <v>9.232899999999999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60.68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-240</v>
      </c>
      <c r="AA11" s="117">
        <f>STOA!I11</f>
        <v>0.67999999999999994</v>
      </c>
      <c r="AB11" s="117">
        <f>-STOA!O11</f>
        <v>-206.99</v>
      </c>
      <c r="AC11">
        <f t="shared" si="0"/>
        <v>10.046377819623475</v>
      </c>
      <c r="AD11">
        <f t="shared" si="1"/>
        <v>173.18995971811628</v>
      </c>
      <c r="AE11">
        <f>'IDT-1'!C11</f>
        <v>0</v>
      </c>
      <c r="AF11" s="26"/>
      <c r="AG11">
        <f t="shared" si="2"/>
        <v>173.18995971811628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558.13687342348908</v>
      </c>
      <c r="P12" s="77">
        <v>38.632285714285715</v>
      </c>
      <c r="Q12" s="77">
        <v>9.232899999999999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60.92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-250</v>
      </c>
      <c r="AA12" s="117">
        <f>STOA!I12</f>
        <v>0.67999999999999994</v>
      </c>
      <c r="AB12" s="117">
        <f>-STOA!O12</f>
        <v>-206.99</v>
      </c>
      <c r="AC12">
        <f t="shared" si="0"/>
        <v>10.163752486836952</v>
      </c>
      <c r="AD12">
        <f t="shared" si="1"/>
        <v>174.35734665093773</v>
      </c>
      <c r="AE12">
        <f>'IDT-1'!C12</f>
        <v>0</v>
      </c>
      <c r="AF12" s="26"/>
      <c r="AG12">
        <f t="shared" si="2"/>
        <v>174.35734665093773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555.69779095310503</v>
      </c>
      <c r="P13" s="77">
        <v>38.632285714285715</v>
      </c>
      <c r="Q13" s="77">
        <v>9.232899999999999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61.099999999999994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-245.7</v>
      </c>
      <c r="AA13" s="117">
        <f>STOA!I13</f>
        <v>0.67999999999999994</v>
      </c>
      <c r="AB13" s="117">
        <f>-STOA!O13</f>
        <v>-206.99</v>
      </c>
      <c r="AC13">
        <f t="shared" si="0"/>
        <v>10.185599760451892</v>
      </c>
      <c r="AD13">
        <f t="shared" si="1"/>
        <v>167.37641690693883</v>
      </c>
      <c r="AE13">
        <f>'IDT-1'!C13</f>
        <v>0</v>
      </c>
      <c r="AF13" s="26"/>
      <c r="AG13">
        <f t="shared" si="2"/>
        <v>167.37641690693883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549.62346683885426</v>
      </c>
      <c r="P14" s="77">
        <v>38.632285714285715</v>
      </c>
      <c r="Q14" s="77">
        <v>9.232899999999999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61.45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-260</v>
      </c>
      <c r="AA14" s="117">
        <f>STOA!I14</f>
        <v>0.67999999999999994</v>
      </c>
      <c r="AB14" s="117">
        <f>-STOA!O14</f>
        <v>-206.99</v>
      </c>
      <c r="AC14">
        <f t="shared" si="0"/>
        <v>10.217792294202901</v>
      </c>
      <c r="AD14">
        <f t="shared" si="1"/>
        <v>152.31990025893705</v>
      </c>
      <c r="AE14">
        <f>'IDT-1'!C14</f>
        <v>0</v>
      </c>
      <c r="AF14" s="26"/>
      <c r="AG14">
        <f t="shared" si="2"/>
        <v>152.31990025893705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552.00258467425363</v>
      </c>
      <c r="P15" s="77">
        <v>38.632285714285715</v>
      </c>
      <c r="Q15" s="77">
        <v>9.232899999999999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-265</v>
      </c>
      <c r="AA15" s="117">
        <f>STOA!I15</f>
        <v>0.67999999999999994</v>
      </c>
      <c r="AB15" s="117">
        <f>-STOA!O15</f>
        <v>-206.99</v>
      </c>
      <c r="AC15">
        <f t="shared" si="0"/>
        <v>10.154787255932463</v>
      </c>
      <c r="AD15">
        <f t="shared" si="1"/>
        <v>165.31202313260681</v>
      </c>
      <c r="AE15">
        <f>'IDT-1'!C15</f>
        <v>0</v>
      </c>
      <c r="AF15" s="26"/>
      <c r="AG15">
        <f t="shared" si="2"/>
        <v>165.31202313260681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552.00191135365355</v>
      </c>
      <c r="P16" s="77">
        <v>38.632285714285715</v>
      </c>
      <c r="Q16" s="77">
        <v>9.232899999999999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62.379999999999995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-260</v>
      </c>
      <c r="AA16" s="117">
        <f>STOA!I16</f>
        <v>0.67999999999999994</v>
      </c>
      <c r="AB16" s="117">
        <f>-STOA!O16</f>
        <v>-206.99</v>
      </c>
      <c r="AC16">
        <f t="shared" si="0"/>
        <v>10.106842780267275</v>
      </c>
      <c r="AD16">
        <f t="shared" si="1"/>
        <v>200.08929428767192</v>
      </c>
      <c r="AE16">
        <f>'IDT-1'!C16</f>
        <v>0</v>
      </c>
      <c r="AF16" s="26"/>
      <c r="AG16">
        <f t="shared" si="2"/>
        <v>200.08929428767192</v>
      </c>
      <c r="AI16" s="75">
        <f>PXIL!I16</f>
        <v>0</v>
      </c>
      <c r="AJ16" s="75">
        <f>PXIL!O16</f>
        <v>0</v>
      </c>
      <c r="AK16" s="75">
        <f>RTM_IEX!I16</f>
        <v>14.35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545.11473127611498</v>
      </c>
      <c r="P17" s="77">
        <v>38.632285714285715</v>
      </c>
      <c r="Q17" s="77">
        <v>9.232899999999999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62.980000000000004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-218.05</v>
      </c>
      <c r="AA17" s="117">
        <f>STOA!I17</f>
        <v>0.67999999999999994</v>
      </c>
      <c r="AB17" s="117">
        <f>-STOA!O17</f>
        <v>-206.99</v>
      </c>
      <c r="AC17">
        <f t="shared" si="0"/>
        <v>10.041095159749586</v>
      </c>
      <c r="AD17">
        <f t="shared" si="1"/>
        <v>166.46786183065106</v>
      </c>
      <c r="AE17">
        <f>'IDT-1'!C17</f>
        <v>0</v>
      </c>
      <c r="AF17" s="26"/>
      <c r="AG17">
        <f t="shared" si="2"/>
        <v>166.46786183065106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547.385936750479</v>
      </c>
      <c r="P18" s="77">
        <v>38.632285714285715</v>
      </c>
      <c r="Q18" s="77">
        <v>9.232899999999999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63.81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-260</v>
      </c>
      <c r="AA18" s="117">
        <f>STOA!I18</f>
        <v>0.67999999999999994</v>
      </c>
      <c r="AB18" s="117">
        <f>-STOA!O18</f>
        <v>-206.99</v>
      </c>
      <c r="AC18">
        <f t="shared" si="0"/>
        <v>10.307651304647152</v>
      </c>
      <c r="AD18">
        <f t="shared" si="1"/>
        <v>142.35251116011744</v>
      </c>
      <c r="AE18">
        <f>'IDT-1'!C18</f>
        <v>0</v>
      </c>
      <c r="AF18" s="26"/>
      <c r="AG18">
        <f t="shared" si="2"/>
        <v>142.35251116011744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544.18239965004443</v>
      </c>
      <c r="P19" s="77">
        <v>38.632285714285715</v>
      </c>
      <c r="Q19" s="77">
        <v>9.232899999999999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63.86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-260</v>
      </c>
      <c r="AA19" s="117">
        <f>STOA!I19</f>
        <v>0.67999999999999994</v>
      </c>
      <c r="AB19" s="117">
        <f>-STOA!O19</f>
        <v>-206.99</v>
      </c>
      <c r="AC19">
        <f t="shared" si="0"/>
        <v>10.244387668074548</v>
      </c>
      <c r="AD19">
        <f t="shared" si="1"/>
        <v>143.26223769625554</v>
      </c>
      <c r="AE19">
        <f>'IDT-1'!C19</f>
        <v>0</v>
      </c>
      <c r="AF19" s="26"/>
      <c r="AG19">
        <f t="shared" si="2"/>
        <v>143.26223769625554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540.48330606796742</v>
      </c>
      <c r="P20" s="77">
        <v>38.632285714285715</v>
      </c>
      <c r="Q20" s="77">
        <v>9.232899999999999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64.66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-270</v>
      </c>
      <c r="AA20" s="117">
        <f>STOA!I20</f>
        <v>0.67999999999999994</v>
      </c>
      <c r="AB20" s="117">
        <f>-STOA!O20</f>
        <v>-206.99</v>
      </c>
      <c r="AC20">
        <f t="shared" si="0"/>
        <v>10.209997517030075</v>
      </c>
      <c r="AD20">
        <f t="shared" si="1"/>
        <v>141.39753426522296</v>
      </c>
      <c r="AE20">
        <f>'IDT-1'!C20</f>
        <v>0</v>
      </c>
      <c r="AF20" s="26"/>
      <c r="AG20">
        <f t="shared" si="2"/>
        <v>141.39753426522296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551.97356706016092</v>
      </c>
      <c r="P21" s="77">
        <v>38.632285714285715</v>
      </c>
      <c r="Q21" s="77">
        <v>9.232899999999999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59.12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-265</v>
      </c>
      <c r="AA21" s="117">
        <f>STOA!I21</f>
        <v>0.67999999999999994</v>
      </c>
      <c r="AB21" s="117">
        <f>-STOA!O21</f>
        <v>-206.99</v>
      </c>
      <c r="AC21">
        <f t="shared" si="0"/>
        <v>10.18245666606162</v>
      </c>
      <c r="AD21">
        <f t="shared" si="1"/>
        <v>156.37533610838494</v>
      </c>
      <c r="AE21">
        <f>'IDT-1'!C21</f>
        <v>0</v>
      </c>
      <c r="AF21" s="26"/>
      <c r="AG21">
        <f t="shared" si="2"/>
        <v>156.37533610838494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-21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555.60240036716652</v>
      </c>
      <c r="P22" s="77">
        <v>38.632285714285715</v>
      </c>
      <c r="Q22" s="77">
        <v>9.232899999999999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59.14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-255</v>
      </c>
      <c r="AA22" s="117">
        <f>STOA!I22</f>
        <v>0.67999999999999994</v>
      </c>
      <c r="AB22" s="117">
        <f>-STOA!O22</f>
        <v>-206.99</v>
      </c>
      <c r="AC22">
        <f t="shared" si="0"/>
        <v>10.166648445975213</v>
      </c>
      <c r="AD22">
        <f t="shared" si="1"/>
        <v>216.86997763547691</v>
      </c>
      <c r="AE22">
        <f>'IDT-1'!C22</f>
        <v>0</v>
      </c>
      <c r="AF22" s="26"/>
      <c r="AG22">
        <f t="shared" si="2"/>
        <v>216.86997763547691</v>
      </c>
      <c r="AI22" s="75">
        <f>PXIL!I22</f>
        <v>0</v>
      </c>
      <c r="AJ22" s="75">
        <f>PXIL!O22</f>
        <v>0</v>
      </c>
      <c r="AK22" s="75">
        <f>RTM_IEX!I22</f>
        <v>25.83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556.32400518374266</v>
      </c>
      <c r="P23" s="77">
        <v>47.313755311355315</v>
      </c>
      <c r="Q23" s="77">
        <v>9.232899999999999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87.84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-298</v>
      </c>
      <c r="AA23" s="117">
        <f>STOA!I23</f>
        <v>0.67999999999999994</v>
      </c>
      <c r="AB23" s="117">
        <f>-STOA!O23</f>
        <v>-206.99</v>
      </c>
      <c r="AC23">
        <f t="shared" si="0"/>
        <v>10.878364172324577</v>
      </c>
      <c r="AD23">
        <f t="shared" si="1"/>
        <v>160.43133632277338</v>
      </c>
      <c r="AE23">
        <f>'IDT-1'!C23</f>
        <v>0</v>
      </c>
      <c r="AF23" s="26"/>
      <c r="AG23">
        <f t="shared" si="2"/>
        <v>160.43133632277338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557.06513379588876</v>
      </c>
      <c r="P24" s="77">
        <v>47.313755311355315</v>
      </c>
      <c r="Q24" s="77">
        <v>9.232899999999999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59.08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-283</v>
      </c>
      <c r="AA24" s="117">
        <f>STOA!I24</f>
        <v>0.67999999999999994</v>
      </c>
      <c r="AB24" s="117">
        <f>-STOA!O24</f>
        <v>-206.99</v>
      </c>
      <c r="AC24">
        <f t="shared" si="0"/>
        <v>10.276673003223651</v>
      </c>
      <c r="AD24">
        <f t="shared" si="1"/>
        <v>173.0141561040204</v>
      </c>
      <c r="AE24">
        <f>'IDT-1'!C24</f>
        <v>0</v>
      </c>
      <c r="AF24" s="26"/>
      <c r="AG24">
        <f t="shared" si="2"/>
        <v>173.0141561040204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560.54862969734279</v>
      </c>
      <c r="P25" s="77">
        <v>47.313755311355315</v>
      </c>
      <c r="Q25" s="77">
        <v>9.232899999999999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59.129999999999995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-263</v>
      </c>
      <c r="AA25" s="117">
        <f>STOA!I25</f>
        <v>0.67999999999999994</v>
      </c>
      <c r="AB25" s="117">
        <f>-STOA!O25</f>
        <v>-206.99</v>
      </c>
      <c r="AC25">
        <f t="shared" si="0"/>
        <v>10.13020521671254</v>
      </c>
      <c r="AD25">
        <f t="shared" si="1"/>
        <v>196.69411979198551</v>
      </c>
      <c r="AE25">
        <f>'IDT-1'!C25</f>
        <v>0</v>
      </c>
      <c r="AF25" s="26"/>
      <c r="AG25">
        <f t="shared" si="2"/>
        <v>196.69411979198551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564.62936391324274</v>
      </c>
      <c r="P26" s="77">
        <v>47.313755311355315</v>
      </c>
      <c r="Q26" s="77">
        <v>9.232899999999999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64.02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-248</v>
      </c>
      <c r="AA26" s="117">
        <f>STOA!I26</f>
        <v>0.67999999999999994</v>
      </c>
      <c r="AB26" s="117">
        <f>-STOA!O26</f>
        <v>-206.99</v>
      </c>
      <c r="AC26">
        <f t="shared" si="0"/>
        <v>10.075975764979528</v>
      </c>
      <c r="AD26">
        <f t="shared" si="1"/>
        <v>220.71908345961847</v>
      </c>
      <c r="AE26">
        <f>'IDT-1'!C26</f>
        <v>0</v>
      </c>
      <c r="AF26" s="26"/>
      <c r="AG26">
        <f t="shared" si="2"/>
        <v>220.71908345961847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636.34932385681111</v>
      </c>
      <c r="P27" s="77">
        <v>56.266997069597075</v>
      </c>
      <c r="Q27" s="77">
        <v>14.000479999999998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64.05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-233</v>
      </c>
      <c r="AA27" s="117">
        <f>STOA!I27</f>
        <v>0.67999999999999994</v>
      </c>
      <c r="AB27" s="117">
        <f>-STOA!O27</f>
        <v>-206.99</v>
      </c>
      <c r="AC27">
        <f t="shared" si="0"/>
        <v>10.694946731122529</v>
      </c>
      <c r="AD27">
        <f t="shared" si="1"/>
        <v>320.57089419528563</v>
      </c>
      <c r="AE27">
        <f>'IDT-1'!C27</f>
        <v>0</v>
      </c>
      <c r="AF27" s="26"/>
      <c r="AG27">
        <f t="shared" si="2"/>
        <v>320.57089419528563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678.29512130172827</v>
      </c>
      <c r="P28" s="77">
        <v>65.748543589743605</v>
      </c>
      <c r="Q28" s="77">
        <v>14.000479999999998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77.37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-208</v>
      </c>
      <c r="AA28" s="117">
        <f>STOA!I28</f>
        <v>0.67999999999999994</v>
      </c>
      <c r="AB28" s="117">
        <f>-STOA!O28</f>
        <v>-206.99</v>
      </c>
      <c r="AC28">
        <f t="shared" si="0"/>
        <v>11.261626169960207</v>
      </c>
      <c r="AD28">
        <f t="shared" si="1"/>
        <v>434.62155872151163</v>
      </c>
      <c r="AE28">
        <f>'IDT-1'!C28</f>
        <v>0</v>
      </c>
      <c r="AF28" s="26"/>
      <c r="AG28">
        <f t="shared" si="2"/>
        <v>434.62155872151163</v>
      </c>
      <c r="AI28" s="75">
        <f>PXIL!I28</f>
        <v>0</v>
      </c>
      <c r="AJ28" s="75">
        <f>PXIL!O28</f>
        <v>0</v>
      </c>
      <c r="AK28" s="75">
        <f>RTM_IEX!I28</f>
        <v>24.87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687.91620374938304</v>
      </c>
      <c r="P29" s="77">
        <v>65.748543589743605</v>
      </c>
      <c r="Q29" s="77">
        <v>18.780759999999997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77.2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-204</v>
      </c>
      <c r="AA29" s="117">
        <f>STOA!I29</f>
        <v>0.67999999999999994</v>
      </c>
      <c r="AB29" s="117">
        <f>-STOA!O29</f>
        <v>-206.99</v>
      </c>
      <c r="AC29">
        <f t="shared" si="0"/>
        <v>11.217325649410787</v>
      </c>
      <c r="AD29">
        <f t="shared" si="1"/>
        <v>437.66722168971586</v>
      </c>
      <c r="AE29">
        <f>'IDT-1'!C29</f>
        <v>-3.81</v>
      </c>
      <c r="AF29" s="26"/>
      <c r="AG29">
        <f t="shared" si="2"/>
        <v>433.85722168971586</v>
      </c>
      <c r="AI29" s="75">
        <f>PXIL!I29</f>
        <v>0</v>
      </c>
      <c r="AJ29" s="75">
        <f>PXIL!O29</f>
        <v>0</v>
      </c>
      <c r="AK29" s="75">
        <f>RTM_IEX!I29</f>
        <v>9.57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704.85845689896644</v>
      </c>
      <c r="P30" s="77">
        <v>65.748543589743605</v>
      </c>
      <c r="Q30" s="77">
        <v>14.000479999999998</v>
      </c>
      <c r="R30" s="80">
        <v>1.9021010101010103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77.05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-189</v>
      </c>
      <c r="AA30" s="117">
        <f>STOA!I30</f>
        <v>0.67999999999999994</v>
      </c>
      <c r="AB30" s="117">
        <f>-STOA!O30</f>
        <v>-206.99</v>
      </c>
      <c r="AC30">
        <f t="shared" si="0"/>
        <v>11.122997589183081</v>
      </c>
      <c r="AD30">
        <f t="shared" si="1"/>
        <v>457.17562390962786</v>
      </c>
      <c r="AE30">
        <f>'IDT-1'!C30</f>
        <v>-4.234</v>
      </c>
      <c r="AF30" s="26"/>
      <c r="AG30">
        <f t="shared" si="2"/>
        <v>452.94162390962788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727.59320098697754</v>
      </c>
      <c r="P31" s="77">
        <v>65.748543589743605</v>
      </c>
      <c r="Q31" s="77">
        <v>19.86788</v>
      </c>
      <c r="R31" s="80">
        <v>4.4098989898989904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76.87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-199</v>
      </c>
      <c r="AA31" s="117">
        <f>STOA!I31</f>
        <v>0.73</v>
      </c>
      <c r="AB31" s="117">
        <f>-STOA!O31</f>
        <v>-171.99</v>
      </c>
      <c r="AC31">
        <f t="shared" si="0"/>
        <v>11.199803891324919</v>
      </c>
      <c r="AD31">
        <f t="shared" si="1"/>
        <v>516.04875967529529</v>
      </c>
      <c r="AE31">
        <f>'IDT-1'!C31</f>
        <v>-9.3140000000000001</v>
      </c>
      <c r="AF31" s="26"/>
      <c r="AG31">
        <f t="shared" si="2"/>
        <v>506.73475967529527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739.66938079697752</v>
      </c>
      <c r="P32" s="77">
        <v>65.748543589743605</v>
      </c>
      <c r="Q32" s="77">
        <v>18.780759999999997</v>
      </c>
      <c r="R32" s="80">
        <v>4.8349494949494947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76.52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-144</v>
      </c>
      <c r="AA32" s="117">
        <f>STOA!I32</f>
        <v>0.73</v>
      </c>
      <c r="AB32" s="117">
        <f>-STOA!O32</f>
        <v>-171.99</v>
      </c>
      <c r="AC32">
        <f t="shared" si="0"/>
        <v>10.841519048376618</v>
      </c>
      <c r="AD32">
        <f t="shared" si="1"/>
        <v>586.18115483329393</v>
      </c>
      <c r="AE32">
        <f>'IDT-1'!C32</f>
        <v>-34.292000000000002</v>
      </c>
      <c r="AF32" s="26"/>
      <c r="AG32">
        <f t="shared" si="2"/>
        <v>551.8891548332939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743.56211393097738</v>
      </c>
      <c r="P33" s="77">
        <v>65.748543589743605</v>
      </c>
      <c r="Q33" s="77">
        <v>17.137379999999997</v>
      </c>
      <c r="R33" s="80">
        <v>4.8349494949494947</v>
      </c>
      <c r="S33" s="80">
        <v>0</v>
      </c>
      <c r="T33" s="78">
        <f>SUMPRODUCT(LTA!F33:AJ33,LTA!F$101:AJ$101,LTA!F$104:AJ$104)</f>
        <v>7.6599999999999993</v>
      </c>
      <c r="U33" s="78">
        <f>SUMPRODUCT(LTA!F33:AJ33,LTA!F$102:AJ$102,LTA!F$104:AJ$104)</f>
        <v>118.76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-114</v>
      </c>
      <c r="AA33" s="117">
        <f>STOA!I33</f>
        <v>0.73</v>
      </c>
      <c r="AB33" s="117">
        <f>-STOA!O33</f>
        <v>-171.99</v>
      </c>
      <c r="AC33">
        <f t="shared" si="0"/>
        <v>10.974073530289957</v>
      </c>
      <c r="AD33">
        <f t="shared" si="1"/>
        <v>661.37795348538043</v>
      </c>
      <c r="AE33">
        <f>'IDT-1'!C33</f>
        <v>-56.307000000000002</v>
      </c>
      <c r="AF33" s="26"/>
      <c r="AG33">
        <f t="shared" si="2"/>
        <v>605.07095348538041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743.38262915717746</v>
      </c>
      <c r="P34" s="77">
        <v>65.748543589743605</v>
      </c>
      <c r="Q34" s="77">
        <v>17.137379999999997</v>
      </c>
      <c r="R34" s="80">
        <v>4.702121212121213</v>
      </c>
      <c r="S34" s="80">
        <v>0</v>
      </c>
      <c r="T34" s="78">
        <f>SUMPRODUCT(LTA!F34:AJ34,LTA!F$101:AJ$101,LTA!F$104:AJ$104)</f>
        <v>10.08</v>
      </c>
      <c r="U34" s="78">
        <f>SUMPRODUCT(LTA!F34:AJ34,LTA!F$102:AJ$102,LTA!F$104:AJ$104)</f>
        <v>123.18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-104</v>
      </c>
      <c r="AA34" s="117">
        <f>STOA!I34</f>
        <v>0.73</v>
      </c>
      <c r="AB34" s="117">
        <f>-STOA!O34</f>
        <v>-171.99</v>
      </c>
      <c r="AC34">
        <f t="shared" si="0"/>
        <v>10.94273590016968</v>
      </c>
      <c r="AD34">
        <f t="shared" si="1"/>
        <v>677.93697805887268</v>
      </c>
      <c r="AE34">
        <f>'IDT-1'!C34</f>
        <v>-70.278000000000006</v>
      </c>
      <c r="AF34" s="26"/>
      <c r="AG34">
        <f t="shared" si="2"/>
        <v>607.65897805887266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741.45253958657736</v>
      </c>
      <c r="P35" s="77">
        <v>65.748543589743605</v>
      </c>
      <c r="Q35" s="77">
        <v>21.917660000000001</v>
      </c>
      <c r="R35" s="80">
        <v>8.7401010101010126</v>
      </c>
      <c r="S35" s="80">
        <v>0</v>
      </c>
      <c r="T35" s="78">
        <f>SUMPRODUCT(LTA!F35:AJ35,LTA!F$101:AJ$101,LTA!F$104:AJ$104)</f>
        <v>16.04</v>
      </c>
      <c r="U35" s="78">
        <f>SUMPRODUCT(LTA!F35:AJ35,LTA!F$102:AJ$102,LTA!F$104:AJ$104)</f>
        <v>122.75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</v>
      </c>
      <c r="AA35" s="117">
        <f>STOA!I35</f>
        <v>0.73</v>
      </c>
      <c r="AB35" s="117">
        <f>-STOA!O35</f>
        <v>-171.99</v>
      </c>
      <c r="AC35">
        <f t="shared" si="0"/>
        <v>10.696890697282806</v>
      </c>
      <c r="AD35">
        <f t="shared" si="1"/>
        <v>730.60099348913911</v>
      </c>
      <c r="AE35">
        <f>'IDT-1'!C35</f>
        <v>-96.527000000000001</v>
      </c>
      <c r="AF35" s="26"/>
      <c r="AG35">
        <f t="shared" si="2"/>
        <v>634.07399348913907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746.01027591342734</v>
      </c>
      <c r="P36" s="77">
        <v>65.748543589743605</v>
      </c>
      <c r="Q36" s="77">
        <v>21.917660000000001</v>
      </c>
      <c r="R36" s="80">
        <v>8.7401010101010126</v>
      </c>
      <c r="S36" s="80">
        <v>0</v>
      </c>
      <c r="T36" s="78">
        <f>SUMPRODUCT(LTA!F36:AJ36,LTA!F$101:AJ$101,LTA!F$104:AJ$104)</f>
        <v>25.74</v>
      </c>
      <c r="U36" s="78">
        <f>SUMPRODUCT(LTA!F36:AJ36,LTA!F$102:AJ$102,LTA!F$104:AJ$104)</f>
        <v>122.43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-171.99</v>
      </c>
      <c r="AC36">
        <f t="shared" si="0"/>
        <v>10.473295803593468</v>
      </c>
      <c r="AD36">
        <f t="shared" si="1"/>
        <v>783.76232470967841</v>
      </c>
      <c r="AE36">
        <f>'IDT-1'!C36</f>
        <v>-115.578</v>
      </c>
      <c r="AF36" s="26"/>
      <c r="AG36">
        <f t="shared" si="2"/>
        <v>668.18432470967844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735.55470698442298</v>
      </c>
      <c r="P37" s="77">
        <v>65.748543589743605</v>
      </c>
      <c r="Q37" s="77">
        <v>21.917660000000001</v>
      </c>
      <c r="R37" s="80">
        <v>8.7401010101010126</v>
      </c>
      <c r="S37" s="80">
        <v>0</v>
      </c>
      <c r="T37" s="78">
        <f>SUMPRODUCT(LTA!F37:AJ37,LTA!F$101:AJ$101,LTA!F$104:AJ$104)</f>
        <v>37.26</v>
      </c>
      <c r="U37" s="78">
        <f>SUMPRODUCT(LTA!F37:AJ37,LTA!F$102:AJ$102,LTA!F$104:AJ$104)</f>
        <v>122.13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-171.99</v>
      </c>
      <c r="AC37">
        <f t="shared" si="0"/>
        <v>11.057101085960927</v>
      </c>
      <c r="AD37">
        <f t="shared" si="1"/>
        <v>718.94295049830669</v>
      </c>
      <c r="AE37">
        <f>'IDT-1'!C37</f>
        <v>-152.411</v>
      </c>
      <c r="AF37" s="26"/>
      <c r="AG37">
        <f t="shared" si="2"/>
        <v>566.53195049830674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728.85935383935407</v>
      </c>
      <c r="P38" s="77">
        <v>65.748543589743605</v>
      </c>
      <c r="Q38" s="77">
        <v>21.917660000000001</v>
      </c>
      <c r="R38" s="80">
        <v>8.7401010101010126</v>
      </c>
      <c r="S38" s="80">
        <v>0</v>
      </c>
      <c r="T38" s="78">
        <f>SUMPRODUCT(LTA!F38:AJ38,LTA!F$101:AJ$101,LTA!F$104:AJ$104)</f>
        <v>48.980000000000004</v>
      </c>
      <c r="U38" s="78">
        <f>SUMPRODUCT(LTA!F38:AJ38,LTA!F$102:AJ$102,LTA!F$104:AJ$104)</f>
        <v>121.64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-171.99</v>
      </c>
      <c r="AC38">
        <f t="shared" si="0"/>
        <v>10.741880877396508</v>
      </c>
      <c r="AD38">
        <f t="shared" si="1"/>
        <v>763.79281756180217</v>
      </c>
      <c r="AE38">
        <f>'IDT-1'!C38</f>
        <v>-145</v>
      </c>
      <c r="AF38" s="26"/>
      <c r="AG38">
        <f t="shared" si="2"/>
        <v>618.79281756180217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718.87358750895419</v>
      </c>
      <c r="P39" s="77">
        <v>65.748543589743605</v>
      </c>
      <c r="Q39" s="77">
        <v>21.917660000000001</v>
      </c>
      <c r="R39" s="80">
        <v>8.7401010101010126</v>
      </c>
      <c r="S39" s="80">
        <v>0</v>
      </c>
      <c r="T39" s="78">
        <f>SUMPRODUCT(LTA!F39:AJ39,LTA!F$101:AJ$101,LTA!F$104:AJ$104)</f>
        <v>60.710000000000008</v>
      </c>
      <c r="U39" s="78">
        <f>SUMPRODUCT(LTA!F39:AJ39,LTA!F$102:AJ$102,LTA!F$104:AJ$104)</f>
        <v>120.45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-201.99</v>
      </c>
      <c r="AC39">
        <f t="shared" si="0"/>
        <v>11.235660813269295</v>
      </c>
      <c r="AD39">
        <f t="shared" si="1"/>
        <v>708.78505129552957</v>
      </c>
      <c r="AE39">
        <f>'IDT-1'!C39</f>
        <v>-75</v>
      </c>
      <c r="AF39" s="26"/>
      <c r="AG39">
        <f t="shared" si="2"/>
        <v>633.78505129552957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714.80689637895421</v>
      </c>
      <c r="P40" s="77">
        <v>65.748543589743605</v>
      </c>
      <c r="Q40" s="77">
        <v>21.917660000000001</v>
      </c>
      <c r="R40" s="80">
        <v>8.7401010101010126</v>
      </c>
      <c r="S40" s="80">
        <v>0</v>
      </c>
      <c r="T40" s="78">
        <f>SUMPRODUCT(LTA!F40:AJ40,LTA!F$101:AJ$101,LTA!F$104:AJ$104)</f>
        <v>72.19</v>
      </c>
      <c r="U40" s="78">
        <f>SUMPRODUCT(LTA!F40:AJ40,LTA!F$102:AJ$102,LTA!F$104:AJ$104)</f>
        <v>115.91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-201.99</v>
      </c>
      <c r="AC40">
        <f t="shared" si="0"/>
        <v>11.260945931325294</v>
      </c>
      <c r="AD40">
        <f t="shared" si="1"/>
        <v>711.63307504747343</v>
      </c>
      <c r="AE40">
        <f>'IDT-1'!C40</f>
        <v>-60</v>
      </c>
      <c r="AF40" s="26"/>
      <c r="AG40">
        <f t="shared" si="2"/>
        <v>651.63307504747343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700.3954657149543</v>
      </c>
      <c r="P41" s="77">
        <v>65.748543589743605</v>
      </c>
      <c r="Q41" s="77">
        <v>21.917660000000001</v>
      </c>
      <c r="R41" s="80">
        <v>8.7401010101010126</v>
      </c>
      <c r="S41" s="80">
        <v>0</v>
      </c>
      <c r="T41" s="78">
        <f>SUMPRODUCT(LTA!F41:AJ41,LTA!F$101:AJ$101,LTA!F$104:AJ$104)</f>
        <v>83.079999999999984</v>
      </c>
      <c r="U41" s="78">
        <f>SUMPRODUCT(LTA!F41:AJ41,LTA!F$102:AJ$102,LTA!F$104:AJ$104)</f>
        <v>114.86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-201.99</v>
      </c>
      <c r="AC41">
        <f t="shared" si="0"/>
        <v>10.998764153427212</v>
      </c>
      <c r="AD41">
        <f t="shared" si="1"/>
        <v>732.3238261613717</v>
      </c>
      <c r="AE41">
        <f>'IDT-1'!C41</f>
        <v>-45</v>
      </c>
      <c r="AF41" s="26"/>
      <c r="AG41">
        <f t="shared" si="2"/>
        <v>687.3238261613717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692.24052139495427</v>
      </c>
      <c r="P42" s="77">
        <v>65.748543589743605</v>
      </c>
      <c r="Q42" s="77">
        <v>21.917660000000001</v>
      </c>
      <c r="R42" s="80">
        <v>8.7401010101010126</v>
      </c>
      <c r="S42" s="80">
        <v>0</v>
      </c>
      <c r="T42" s="78">
        <f>SUMPRODUCT(LTA!F42:AJ42,LTA!F$101:AJ$101,LTA!F$104:AJ$104)</f>
        <v>92.14</v>
      </c>
      <c r="U42" s="78">
        <f>SUMPRODUCT(LTA!F42:AJ42,LTA!F$102:AJ$102,LTA!F$104:AJ$104)</f>
        <v>113.99000000000001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-201.99</v>
      </c>
      <c r="AC42">
        <f t="shared" si="0"/>
        <v>10.999072643411212</v>
      </c>
      <c r="AD42">
        <f t="shared" si="1"/>
        <v>732.35857335138769</v>
      </c>
      <c r="AE42">
        <f>'IDT-1'!C42</f>
        <v>-30</v>
      </c>
      <c r="AF42" s="26"/>
      <c r="AG42">
        <f t="shared" si="2"/>
        <v>702.35857335138769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698.27573919495421</v>
      </c>
      <c r="P43" s="77">
        <v>65.748543589743605</v>
      </c>
      <c r="Q43" s="77">
        <v>21.917660000000001</v>
      </c>
      <c r="R43" s="80">
        <v>8.7401010101010126</v>
      </c>
      <c r="S43" s="80">
        <v>0</v>
      </c>
      <c r="T43" s="78">
        <f>SUMPRODUCT(LTA!F43:AJ43,LTA!F$101:AJ$101,LTA!F$104:AJ$104)</f>
        <v>99.52000000000001</v>
      </c>
      <c r="U43" s="78">
        <f>SUMPRODUCT(LTA!F43:AJ43,LTA!F$102:AJ$102,LTA!F$104:AJ$104)</f>
        <v>113.49000000000001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-201.99</v>
      </c>
      <c r="AC43">
        <f t="shared" si="0"/>
        <v>10.757425459163398</v>
      </c>
      <c r="AD43">
        <f t="shared" si="1"/>
        <v>785.49543833563541</v>
      </c>
      <c r="AE43">
        <f>'IDT-1'!C43</f>
        <v>-10</v>
      </c>
      <c r="AF43" s="26"/>
      <c r="AG43">
        <f t="shared" si="2"/>
        <v>775.49543833563541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701.60962787895426</v>
      </c>
      <c r="P44" s="77">
        <v>65.748543589743605</v>
      </c>
      <c r="Q44" s="77">
        <v>21.917660000000001</v>
      </c>
      <c r="R44" s="80">
        <v>8.7401010101010126</v>
      </c>
      <c r="S44" s="80">
        <v>0</v>
      </c>
      <c r="T44" s="78">
        <f>SUMPRODUCT(LTA!F44:AJ44,LTA!F$101:AJ$101,LTA!F$104:AJ$104)</f>
        <v>106.22</v>
      </c>
      <c r="U44" s="78">
        <f>SUMPRODUCT(LTA!F44:AJ44,LTA!F$102:AJ$102,LTA!F$104:AJ$104)</f>
        <v>113.48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-201.99</v>
      </c>
      <c r="AC44">
        <f t="shared" si="0"/>
        <v>11.023198230026507</v>
      </c>
      <c r="AD44">
        <f t="shared" si="1"/>
        <v>775.25355424877239</v>
      </c>
      <c r="AE44">
        <f>'IDT-1'!C44</f>
        <v>0</v>
      </c>
      <c r="AF44" s="26"/>
      <c r="AG44">
        <f t="shared" si="2"/>
        <v>775.25355424877239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701.60962787895426</v>
      </c>
      <c r="P45" s="77">
        <v>65.748543589743605</v>
      </c>
      <c r="Q45" s="77">
        <v>21.917660000000001</v>
      </c>
      <c r="R45" s="80">
        <v>8.7401010101010126</v>
      </c>
      <c r="S45" s="80">
        <v>0</v>
      </c>
      <c r="T45" s="78">
        <f>SUMPRODUCT(LTA!F45:AJ45,LTA!F$101:AJ$101,LTA!F$104:AJ$104)</f>
        <v>113.16</v>
      </c>
      <c r="U45" s="78">
        <f>SUMPRODUCT(LTA!F45:AJ45,LTA!F$102:AJ$102,LTA!F$104:AJ$104)</f>
        <v>112.94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-201.99</v>
      </c>
      <c r="AC45">
        <f t="shared" si="0"/>
        <v>10.946346317193576</v>
      </c>
      <c r="AD45">
        <f t="shared" si="1"/>
        <v>796.73040616160517</v>
      </c>
      <c r="AE45">
        <f>'IDT-1'!C45</f>
        <v>0</v>
      </c>
      <c r="AF45" s="26"/>
      <c r="AG45">
        <f t="shared" si="2"/>
        <v>796.73040616160517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696.78120090895436</v>
      </c>
      <c r="P46" s="77">
        <v>65.748543589743605</v>
      </c>
      <c r="Q46" s="77">
        <v>21.917660000000001</v>
      </c>
      <c r="R46" s="80">
        <v>8.7401010101010126</v>
      </c>
      <c r="S46" s="80">
        <v>0</v>
      </c>
      <c r="T46" s="78">
        <f>SUMPRODUCT(LTA!F46:AJ46,LTA!F$101:AJ$101,LTA!F$104:AJ$104)</f>
        <v>118.99999999999999</v>
      </c>
      <c r="U46" s="78">
        <f>SUMPRODUCT(LTA!F46:AJ46,LTA!F$102:AJ$102,LTA!F$104:AJ$104)</f>
        <v>108.36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-201.99</v>
      </c>
      <c r="AC46">
        <f t="shared" si="0"/>
        <v>10.870553522246601</v>
      </c>
      <c r="AD46">
        <f t="shared" si="1"/>
        <v>798.23777198655239</v>
      </c>
      <c r="AE46">
        <f>'IDT-1'!C46</f>
        <v>0</v>
      </c>
      <c r="AF46" s="26"/>
      <c r="AG46">
        <f t="shared" si="2"/>
        <v>798.23777198655239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692.66276591495432</v>
      </c>
      <c r="P47" s="77">
        <v>65.748543589743605</v>
      </c>
      <c r="Q47" s="77">
        <v>21.917660000000001</v>
      </c>
      <c r="R47" s="80">
        <v>8.7401010101010126</v>
      </c>
      <c r="S47" s="80">
        <v>0</v>
      </c>
      <c r="T47" s="78">
        <f>SUMPRODUCT(LTA!F47:AJ47,LTA!F$101:AJ$101,LTA!F$104:AJ$104)</f>
        <v>123.02</v>
      </c>
      <c r="U47" s="78">
        <f>SUMPRODUCT(LTA!F47:AJ47,LTA!F$102:AJ$102,LTA!F$104:AJ$104)</f>
        <v>108.37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-202.26</v>
      </c>
      <c r="AC47">
        <f t="shared" si="0"/>
        <v>10.91656302634137</v>
      </c>
      <c r="AD47">
        <f t="shared" si="1"/>
        <v>792.8333274884576</v>
      </c>
      <c r="AE47">
        <f>'IDT-1'!C47</f>
        <v>-10</v>
      </c>
      <c r="AF47" s="26"/>
      <c r="AG47">
        <f t="shared" si="2"/>
        <v>782.8333274884576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684.2556306336844</v>
      </c>
      <c r="P48" s="77">
        <v>65.748543589743605</v>
      </c>
      <c r="Q48" s="77">
        <v>21.917660000000001</v>
      </c>
      <c r="R48" s="80">
        <v>8.7401010101010126</v>
      </c>
      <c r="S48" s="80">
        <v>0</v>
      </c>
      <c r="T48" s="78">
        <f>SUMPRODUCT(LTA!F48:AJ48,LTA!F$101:AJ$101,LTA!F$104:AJ$104)</f>
        <v>125.64999999999999</v>
      </c>
      <c r="U48" s="78">
        <f>SUMPRODUCT(LTA!F48:AJ48,LTA!F$102:AJ$102,LTA!F$104:AJ$104)</f>
        <v>108.21000000000001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-202.26</v>
      </c>
      <c r="AC48">
        <f t="shared" si="0"/>
        <v>10.953097511088147</v>
      </c>
      <c r="AD48">
        <f t="shared" si="1"/>
        <v>776.85965772244094</v>
      </c>
      <c r="AE48">
        <f>'IDT-1'!C48</f>
        <v>-5</v>
      </c>
      <c r="AF48" s="26"/>
      <c r="AG48">
        <f t="shared" si="2"/>
        <v>771.85965772244094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674.42539612449821</v>
      </c>
      <c r="P49" s="77">
        <v>65.748543589743605</v>
      </c>
      <c r="Q49" s="77">
        <v>21.917660000000001</v>
      </c>
      <c r="R49" s="80">
        <v>8.7401010101010126</v>
      </c>
      <c r="S49" s="80">
        <v>0</v>
      </c>
      <c r="T49" s="78">
        <f>SUMPRODUCT(LTA!F49:AJ49,LTA!F$101:AJ$101,LTA!F$104:AJ$104)</f>
        <v>127.91</v>
      </c>
      <c r="U49" s="78">
        <f>SUMPRODUCT(LTA!F49:AJ49,LTA!F$102:AJ$102,LTA!F$104:AJ$104)</f>
        <v>108.16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-202.26</v>
      </c>
      <c r="AC49">
        <f t="shared" si="0"/>
        <v>10.841648809796331</v>
      </c>
      <c r="AD49">
        <f t="shared" si="1"/>
        <v>774.35087191454647</v>
      </c>
      <c r="AE49">
        <f>'IDT-1'!C49</f>
        <v>0</v>
      </c>
      <c r="AF49" s="26"/>
      <c r="AG49">
        <f t="shared" si="2"/>
        <v>774.35087191454647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672.5146835605733</v>
      </c>
      <c r="P50" s="77">
        <v>65.748543589743605</v>
      </c>
      <c r="Q50" s="77">
        <v>21.917660000000001</v>
      </c>
      <c r="R50" s="80">
        <v>8.7401010101010126</v>
      </c>
      <c r="S50" s="80">
        <v>0</v>
      </c>
      <c r="T50" s="78">
        <f>SUMPRODUCT(LTA!F50:AJ50,LTA!F$101:AJ$101,LTA!F$104:AJ$104)</f>
        <v>128.65</v>
      </c>
      <c r="U50" s="78">
        <f>SUMPRODUCT(LTA!F50:AJ50,LTA!F$102:AJ$102,LTA!F$104:AJ$104)</f>
        <v>108.07000000000001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-202.26</v>
      </c>
      <c r="AC50">
        <f t="shared" si="0"/>
        <v>10.652991988789887</v>
      </c>
      <c r="AD50">
        <f t="shared" si="1"/>
        <v>793.27881617162814</v>
      </c>
      <c r="AE50">
        <f>'IDT-1'!C50</f>
        <v>-6</v>
      </c>
      <c r="AF50" s="26"/>
      <c r="AG50">
        <f t="shared" si="2"/>
        <v>787.27881617162814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672.22807667598454</v>
      </c>
      <c r="P51" s="77">
        <v>65.748543589743605</v>
      </c>
      <c r="Q51" s="77">
        <v>21.917660000000001</v>
      </c>
      <c r="R51" s="80">
        <v>8.7401010101010126</v>
      </c>
      <c r="S51" s="80">
        <v>0</v>
      </c>
      <c r="T51" s="78">
        <f>SUMPRODUCT(LTA!F51:AJ51,LTA!F$101:AJ$101,LTA!F$104:AJ$104)</f>
        <v>128.63</v>
      </c>
      <c r="U51" s="78">
        <f>SUMPRODUCT(LTA!F51:AJ51,LTA!F$102:AJ$102,LTA!F$104:AJ$104)</f>
        <v>108.65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-172.48</v>
      </c>
      <c r="AC51">
        <f t="shared" si="0"/>
        <v>10.39100721059453</v>
      </c>
      <c r="AD51">
        <f t="shared" si="1"/>
        <v>823.59419406523455</v>
      </c>
      <c r="AE51">
        <f>'IDT-1'!C51</f>
        <v>-86</v>
      </c>
      <c r="AF51" s="26"/>
      <c r="AG51">
        <f t="shared" si="2"/>
        <v>737.59419406523455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668.69325843272338</v>
      </c>
      <c r="P52" s="77">
        <v>65.748543589743605</v>
      </c>
      <c r="Q52" s="77">
        <v>21.917660000000001</v>
      </c>
      <c r="R52" s="80">
        <v>8.7401010101010126</v>
      </c>
      <c r="S52" s="80">
        <v>0</v>
      </c>
      <c r="T52" s="78">
        <f>SUMPRODUCT(LTA!F52:AJ52,LTA!F$101:AJ$101,LTA!F$104:AJ$104)</f>
        <v>128.85000000000002</v>
      </c>
      <c r="U52" s="78">
        <f>SUMPRODUCT(LTA!F52:AJ52,LTA!F$102:AJ$102,LTA!F$104:AJ$104)</f>
        <v>108.95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-172.48</v>
      </c>
      <c r="AC52">
        <f t="shared" si="0"/>
        <v>10.36447681005383</v>
      </c>
      <c r="AD52">
        <f t="shared" si="1"/>
        <v>820.60590622251425</v>
      </c>
      <c r="AE52">
        <f>'IDT-1'!C52</f>
        <v>-29</v>
      </c>
      <c r="AF52" s="26"/>
      <c r="AG52">
        <f t="shared" si="2"/>
        <v>791.60590622251425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659.22588922669206</v>
      </c>
      <c r="P53" s="77">
        <v>65.748543589743605</v>
      </c>
      <c r="Q53" s="77">
        <v>21.917660000000001</v>
      </c>
      <c r="R53" s="80">
        <v>8.7401010101010126</v>
      </c>
      <c r="S53" s="80">
        <v>0</v>
      </c>
      <c r="T53" s="78">
        <f>SUMPRODUCT(LTA!F53:AJ53,LTA!F$101:AJ$101,LTA!F$104:AJ$104)</f>
        <v>128.56</v>
      </c>
      <c r="U53" s="78">
        <f>SUMPRODUCT(LTA!F53:AJ53,LTA!F$102:AJ$102,LTA!F$104:AJ$104)</f>
        <v>108.09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-172.48</v>
      </c>
      <c r="AC53">
        <f t="shared" si="0"/>
        <v>10.271043961040753</v>
      </c>
      <c r="AD53">
        <f t="shared" si="1"/>
        <v>810.08196986549603</v>
      </c>
      <c r="AE53">
        <f>'IDT-1'!C53</f>
        <v>-34</v>
      </c>
      <c r="AF53" s="26"/>
      <c r="AG53">
        <f t="shared" si="2"/>
        <v>776.08196986549603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660.98190401069212</v>
      </c>
      <c r="P54" s="77">
        <v>65.748543589743605</v>
      </c>
      <c r="Q54" s="77">
        <v>21.917660000000001</v>
      </c>
      <c r="R54" s="80">
        <v>8.7401010101010126</v>
      </c>
      <c r="S54" s="80">
        <v>0</v>
      </c>
      <c r="T54" s="78">
        <f>SUMPRODUCT(LTA!F54:AJ54,LTA!F$101:AJ$101,LTA!F$104:AJ$104)</f>
        <v>129.86000000000001</v>
      </c>
      <c r="U54" s="78">
        <f>SUMPRODUCT(LTA!F54:AJ54,LTA!F$102:AJ$102,LTA!F$104:AJ$104)</f>
        <v>108.28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-172.48</v>
      </c>
      <c r="AC54">
        <f t="shared" si="0"/>
        <v>10.383824891139954</v>
      </c>
      <c r="AD54">
        <f t="shared" si="1"/>
        <v>822.7852037193968</v>
      </c>
      <c r="AE54">
        <f>'IDT-1'!C54</f>
        <v>-54</v>
      </c>
      <c r="AF54" s="26"/>
      <c r="AG54">
        <f t="shared" si="2"/>
        <v>768.7852037193968</v>
      </c>
      <c r="AI54" s="75">
        <f>PXIL!I54</f>
        <v>0</v>
      </c>
      <c r="AJ54" s="75">
        <f>PXIL!O54</f>
        <v>0</v>
      </c>
      <c r="AK54" s="75">
        <f>RTM_IEX!I54</f>
        <v>9.57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643.61148824269219</v>
      </c>
      <c r="P55" s="77">
        <v>65.748543589743605</v>
      </c>
      <c r="Q55" s="77">
        <v>14.000479999999998</v>
      </c>
      <c r="R55" s="80">
        <v>8.7401010101010126</v>
      </c>
      <c r="S55" s="80">
        <v>0</v>
      </c>
      <c r="T55" s="78">
        <f>SUMPRODUCT(LTA!F55:AJ55,LTA!F$101:AJ$101,LTA!F$104:AJ$104)</f>
        <v>130.32999999999998</v>
      </c>
      <c r="U55" s="78">
        <f>SUMPRODUCT(LTA!F55:AJ55,LTA!F$102:AJ$102,LTA!F$104:AJ$104)</f>
        <v>84.69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-172.48</v>
      </c>
      <c r="AC55">
        <f t="shared" si="0"/>
        <v>9.9578380483815589</v>
      </c>
      <c r="AD55">
        <f t="shared" si="1"/>
        <v>774.8035947941554</v>
      </c>
      <c r="AE55">
        <f>'IDT-1'!C55</f>
        <v>-34</v>
      </c>
      <c r="AF55" s="26"/>
      <c r="AG55">
        <f t="shared" si="2"/>
        <v>740.8035947941554</v>
      </c>
      <c r="AI55" s="75">
        <f>PXIL!I55</f>
        <v>0</v>
      </c>
      <c r="AJ55" s="75">
        <f>PXIL!O55</f>
        <v>0</v>
      </c>
      <c r="AK55" s="75">
        <f>RTM_IEX!I55</f>
        <v>9.57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642.46213334269214</v>
      </c>
      <c r="P56" s="77">
        <v>65.748543589743605</v>
      </c>
      <c r="Q56" s="77">
        <v>14.000479999999998</v>
      </c>
      <c r="R56" s="80">
        <v>8.7401010101010126</v>
      </c>
      <c r="S56" s="80">
        <v>0</v>
      </c>
      <c r="T56" s="78">
        <f>SUMPRODUCT(LTA!F56:AJ56,LTA!F$101:AJ$101,LTA!F$104:AJ$104)</f>
        <v>128.97000000000003</v>
      </c>
      <c r="U56" s="78">
        <f>SUMPRODUCT(LTA!F56:AJ56,LTA!F$102:AJ$102,LTA!F$104:AJ$104)</f>
        <v>65.509999999999991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-172.48</v>
      </c>
      <c r="AC56">
        <f t="shared" si="0"/>
        <v>9.6827557252615577</v>
      </c>
      <c r="AD56">
        <f t="shared" si="1"/>
        <v>743.81932221727527</v>
      </c>
      <c r="AE56">
        <f>'IDT-1'!C56</f>
        <v>-19</v>
      </c>
      <c r="AF56" s="26"/>
      <c r="AG56">
        <f t="shared" si="2"/>
        <v>724.81932221727527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647.29056031269204</v>
      </c>
      <c r="P57" s="77">
        <v>65.748543589743605</v>
      </c>
      <c r="Q57" s="77">
        <v>14.000479999999998</v>
      </c>
      <c r="R57" s="80">
        <v>8.7401010101010126</v>
      </c>
      <c r="S57" s="80">
        <v>0</v>
      </c>
      <c r="T57" s="78">
        <f>SUMPRODUCT(LTA!F57:AJ57,LTA!F$101:AJ$101,LTA!F$104:AJ$104)</f>
        <v>128.76999999999998</v>
      </c>
      <c r="U57" s="78">
        <f>SUMPRODUCT(LTA!F57:AJ57,LTA!F$102:AJ$102,LTA!F$104:AJ$104)</f>
        <v>65.509999999999991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-172.48</v>
      </c>
      <c r="AC57">
        <f t="shared" si="0"/>
        <v>9.7234858825975543</v>
      </c>
      <c r="AD57">
        <f t="shared" si="1"/>
        <v>748.40701902993919</v>
      </c>
      <c r="AE57">
        <f>'IDT-1'!C57</f>
        <v>-34</v>
      </c>
      <c r="AF57" s="26"/>
      <c r="AG57">
        <f t="shared" si="2"/>
        <v>714.40701902993919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647.29056031269204</v>
      </c>
      <c r="P58" s="77">
        <v>65.748543589743605</v>
      </c>
      <c r="Q58" s="77">
        <v>14.000479999999998</v>
      </c>
      <c r="R58" s="80">
        <v>8.7401010101010126</v>
      </c>
      <c r="S58" s="80">
        <v>0</v>
      </c>
      <c r="T58" s="78">
        <f>SUMPRODUCT(LTA!F58:AJ58,LTA!F$101:AJ$101,LTA!F$104:AJ$104)</f>
        <v>128.60000000000002</v>
      </c>
      <c r="U58" s="78">
        <f>SUMPRODUCT(LTA!F58:AJ58,LTA!F$102:AJ$102,LTA!F$104:AJ$104)</f>
        <v>69.67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-172.48</v>
      </c>
      <c r="AC58">
        <f t="shared" si="0"/>
        <v>9.7585978825975559</v>
      </c>
      <c r="AD58">
        <f t="shared" si="1"/>
        <v>752.36190702993918</v>
      </c>
      <c r="AE58">
        <f>'IDT-1'!C58</f>
        <v>-49</v>
      </c>
      <c r="AF58" s="26"/>
      <c r="AG58">
        <f t="shared" si="2"/>
        <v>703.36190702993918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648.07078800869215</v>
      </c>
      <c r="P59" s="77">
        <v>65.748543589743605</v>
      </c>
      <c r="Q59" s="77">
        <v>14.000479999999998</v>
      </c>
      <c r="R59" s="80">
        <v>8.7401010101010126</v>
      </c>
      <c r="S59" s="80">
        <v>0</v>
      </c>
      <c r="T59" s="78">
        <f>SUMPRODUCT(LTA!F59:AJ59,LTA!F$101:AJ$101,LTA!F$104:AJ$104)</f>
        <v>126.59</v>
      </c>
      <c r="U59" s="78">
        <f>SUMPRODUCT(LTA!F59:AJ59,LTA!F$102:AJ$102,LTA!F$104:AJ$104)</f>
        <v>70.03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-172.48</v>
      </c>
      <c r="AC59">
        <f t="shared" si="0"/>
        <v>9.7509438863223572</v>
      </c>
      <c r="AD59">
        <f t="shared" si="1"/>
        <v>751.49978872221448</v>
      </c>
      <c r="AE59">
        <f>'IDT-1'!C59</f>
        <v>-59</v>
      </c>
      <c r="AF59" s="26"/>
      <c r="AG59">
        <f t="shared" si="2"/>
        <v>692.49978872221448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646.09473923631697</v>
      </c>
      <c r="P60" s="77">
        <v>65.748543589743605</v>
      </c>
      <c r="Q60" s="77">
        <v>14.000479999999998</v>
      </c>
      <c r="R60" s="80">
        <v>8.7401010101010126</v>
      </c>
      <c r="S60" s="80">
        <v>0</v>
      </c>
      <c r="T60" s="78">
        <f>SUMPRODUCT(LTA!F60:AJ60,LTA!F$101:AJ$101,LTA!F$104:AJ$104)</f>
        <v>127.11</v>
      </c>
      <c r="U60" s="78">
        <f>SUMPRODUCT(LTA!F60:AJ60,LTA!F$102:AJ$102,LTA!F$104:AJ$104)</f>
        <v>70.08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-172.48</v>
      </c>
      <c r="AC60">
        <f t="shared" si="0"/>
        <v>9.7385706571254538</v>
      </c>
      <c r="AD60">
        <f t="shared" si="1"/>
        <v>750.10611317903624</v>
      </c>
      <c r="AE60">
        <f>'IDT-1'!C60</f>
        <v>-84</v>
      </c>
      <c r="AF60" s="26"/>
      <c r="AG60">
        <f t="shared" si="2"/>
        <v>666.10611317903624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652.89570381291685</v>
      </c>
      <c r="P61" s="77">
        <v>60.155624908424912</v>
      </c>
      <c r="Q61" s="77">
        <v>13.89634</v>
      </c>
      <c r="R61" s="80">
        <v>8.7401010101010126</v>
      </c>
      <c r="S61" s="80">
        <v>0</v>
      </c>
      <c r="T61" s="78">
        <f>SUMPRODUCT(LTA!F61:AJ61,LTA!F$101:AJ$101,LTA!F$104:AJ$104)</f>
        <v>123.3</v>
      </c>
      <c r="U61" s="78">
        <f>SUMPRODUCT(LTA!F61:AJ61,LTA!F$102:AJ$102,LTA!F$104:AJ$104)</f>
        <v>67.649999999999991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0.71</v>
      </c>
      <c r="AB61" s="117">
        <f>-STOA!O61</f>
        <v>-172.48</v>
      </c>
      <c r="AC61">
        <f t="shared" si="0"/>
        <v>9.8617170290039287</v>
      </c>
      <c r="AD61">
        <f t="shared" si="1"/>
        <v>763.97687270243887</v>
      </c>
      <c r="AE61">
        <f>'IDT-1'!C61</f>
        <v>-94</v>
      </c>
      <c r="AF61" s="26"/>
      <c r="AG61">
        <f t="shared" si="2"/>
        <v>669.97687270243887</v>
      </c>
      <c r="AI61" s="75">
        <f>PXIL!I61</f>
        <v>0</v>
      </c>
      <c r="AJ61" s="75">
        <f>PXIL!O61</f>
        <v>0</v>
      </c>
      <c r="AK61" s="75">
        <f>RTM_IEX!I61</f>
        <v>19.13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641.54980489431682</v>
      </c>
      <c r="P62" s="77">
        <v>60.155624908424912</v>
      </c>
      <c r="Q62" s="77">
        <v>13.89634</v>
      </c>
      <c r="R62" s="80">
        <v>8.7401010101010126</v>
      </c>
      <c r="S62" s="80">
        <v>0</v>
      </c>
      <c r="T62" s="78">
        <f>SUMPRODUCT(LTA!F62:AJ62,LTA!F$101:AJ$101,LTA!F$104:AJ$104)</f>
        <v>118.94000000000001</v>
      </c>
      <c r="U62" s="78">
        <f>SUMPRODUCT(LTA!F62:AJ62,LTA!F$102:AJ$102,LTA!F$104:AJ$104)</f>
        <v>67.8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0.71</v>
      </c>
      <c r="AB62" s="117">
        <f>-STOA!O62</f>
        <v>-172.48</v>
      </c>
      <c r="AC62">
        <f t="shared" si="0"/>
        <v>9.7248251185202488</v>
      </c>
      <c r="AD62">
        <f t="shared" si="1"/>
        <v>748.55786569432257</v>
      </c>
      <c r="AE62">
        <f>'IDT-1'!C62</f>
        <v>-99</v>
      </c>
      <c r="AF62" s="26"/>
      <c r="AG62">
        <f t="shared" si="2"/>
        <v>649.55786569432257</v>
      </c>
      <c r="AI62" s="75">
        <f>PXIL!I62</f>
        <v>0</v>
      </c>
      <c r="AJ62" s="75">
        <f>PXIL!O62</f>
        <v>0</v>
      </c>
      <c r="AK62" s="75">
        <f>RTM_IEX!I62</f>
        <v>19.13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641.43602686431689</v>
      </c>
      <c r="P63" s="77">
        <v>60.155624908424912</v>
      </c>
      <c r="Q63" s="77">
        <v>13.89634</v>
      </c>
      <c r="R63" s="80">
        <v>8.7401010101010126</v>
      </c>
      <c r="S63" s="80">
        <v>0</v>
      </c>
      <c r="T63" s="78">
        <f>SUMPRODUCT(LTA!F63:AJ63,LTA!F$101:AJ$101,LTA!F$104:AJ$104)</f>
        <v>112.53</v>
      </c>
      <c r="U63" s="78">
        <f>SUMPRODUCT(LTA!F63:AJ63,LTA!F$102:AJ$102,LTA!F$104:AJ$104)</f>
        <v>63.55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0.71</v>
      </c>
      <c r="AB63" s="117">
        <f>-STOA!O63</f>
        <v>-172.48</v>
      </c>
      <c r="AC63">
        <f t="shared" si="0"/>
        <v>9.4616718718562485</v>
      </c>
      <c r="AD63">
        <f t="shared" si="1"/>
        <v>718.91724091098661</v>
      </c>
      <c r="AE63">
        <f>'IDT-1'!C63</f>
        <v>-95</v>
      </c>
      <c r="AF63" s="26"/>
      <c r="AG63">
        <f t="shared" si="2"/>
        <v>623.91724091098661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641.43602686431689</v>
      </c>
      <c r="P64" s="77">
        <v>56.266997069597075</v>
      </c>
      <c r="Q64" s="77">
        <v>13.89634</v>
      </c>
      <c r="R64" s="80">
        <v>8.7401010101010126</v>
      </c>
      <c r="S64" s="80">
        <v>0</v>
      </c>
      <c r="T64" s="78">
        <f>SUMPRODUCT(LTA!F64:AJ64,LTA!F$101:AJ$101,LTA!F$104:AJ$104)</f>
        <v>104.52</v>
      </c>
      <c r="U64" s="78">
        <f>SUMPRODUCT(LTA!F64:AJ64,LTA!F$102:AJ$102,LTA!F$104:AJ$104)</f>
        <v>63.5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0.71</v>
      </c>
      <c r="AB64" s="117">
        <f>-STOA!O64</f>
        <v>-172.48</v>
      </c>
      <c r="AC64">
        <f t="shared" si="0"/>
        <v>9.3565239468745638</v>
      </c>
      <c r="AD64">
        <f t="shared" si="1"/>
        <v>707.07376099714054</v>
      </c>
      <c r="AE64">
        <f>'IDT-1'!C64</f>
        <v>-104</v>
      </c>
      <c r="AF64" s="26"/>
      <c r="AG64">
        <f t="shared" si="2"/>
        <v>603.07376099714054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644.12810809431676</v>
      </c>
      <c r="P65" s="77">
        <v>56.266997069597075</v>
      </c>
      <c r="Q65" s="77">
        <v>13.89634</v>
      </c>
      <c r="R65" s="80">
        <v>8.7401010101010126</v>
      </c>
      <c r="S65" s="80">
        <v>0</v>
      </c>
      <c r="T65" s="78">
        <f>SUMPRODUCT(LTA!F65:AJ65,LTA!F$101:AJ$101,LTA!F$104:AJ$104)</f>
        <v>97.179999999999993</v>
      </c>
      <c r="U65" s="78">
        <f>SUMPRODUCT(LTA!F65:AJ65,LTA!F$102:AJ$102,LTA!F$104:AJ$104)</f>
        <v>63.529999999999994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0.71</v>
      </c>
      <c r="AB65" s="117">
        <f>-STOA!O65</f>
        <v>-172.48</v>
      </c>
      <c r="AC65">
        <f t="shared" si="0"/>
        <v>9.5822300873644224</v>
      </c>
      <c r="AD65">
        <f t="shared" si="1"/>
        <v>672.23013608665042</v>
      </c>
      <c r="AE65">
        <f>'IDT-1'!C65</f>
        <v>-104</v>
      </c>
      <c r="AF65" s="26"/>
      <c r="AG65">
        <f t="shared" si="2"/>
        <v>568.23013608665042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644.12810809431676</v>
      </c>
      <c r="P66" s="77">
        <v>56.266997069597075</v>
      </c>
      <c r="Q66" s="77">
        <v>13.89634</v>
      </c>
      <c r="R66" s="80">
        <v>8.7401010101010126</v>
      </c>
      <c r="S66" s="80">
        <v>0</v>
      </c>
      <c r="T66" s="78">
        <f>SUMPRODUCT(LTA!F66:AJ66,LTA!F$101:AJ$101,LTA!F$104:AJ$104)</f>
        <v>88.740000000000009</v>
      </c>
      <c r="U66" s="78">
        <f>SUMPRODUCT(LTA!F66:AJ66,LTA!F$102:AJ$102,LTA!F$104:AJ$104)</f>
        <v>63.5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0.71</v>
      </c>
      <c r="AB66" s="117">
        <f>-STOA!O66</f>
        <v>-172.48</v>
      </c>
      <c r="AC66">
        <f t="shared" si="0"/>
        <v>9.3301315369205167</v>
      </c>
      <c r="AD66">
        <f t="shared" si="1"/>
        <v>684.01223463709448</v>
      </c>
      <c r="AE66">
        <f>'IDT-1'!C66</f>
        <v>-99</v>
      </c>
      <c r="AF66" s="26"/>
      <c r="AG66">
        <f t="shared" si="2"/>
        <v>585.01223463709448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642.84496613431679</v>
      </c>
      <c r="P67" s="77">
        <v>56.266997069597075</v>
      </c>
      <c r="Q67" s="77">
        <v>13.89634</v>
      </c>
      <c r="R67" s="80">
        <v>8.7401010101010126</v>
      </c>
      <c r="S67" s="80">
        <v>0</v>
      </c>
      <c r="T67" s="78">
        <f>SUMPRODUCT(LTA!F67:AJ67,LTA!F$101:AJ$101,LTA!F$104:AJ$104)</f>
        <v>80.33</v>
      </c>
      <c r="U67" s="78">
        <f>SUMPRODUCT(LTA!F67:AJ67,LTA!F$102:AJ$102,LTA!F$104:AJ$104)</f>
        <v>63.54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0.71</v>
      </c>
      <c r="AB67" s="117">
        <f>-STOA!O67</f>
        <v>-212.48</v>
      </c>
      <c r="AC67">
        <f t="shared" si="0"/>
        <v>9.9554340894481417</v>
      </c>
      <c r="AD67">
        <f t="shared" si="1"/>
        <v>593.73379012456689</v>
      </c>
      <c r="AE67">
        <f>'IDT-1'!C67</f>
        <v>-54</v>
      </c>
      <c r="AF67" s="26"/>
      <c r="AG67">
        <f t="shared" si="2"/>
        <v>539.73379012456689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646.25862910631679</v>
      </c>
      <c r="P68" s="77">
        <v>56.266997069597075</v>
      </c>
      <c r="Q68" s="77">
        <v>13.89634</v>
      </c>
      <c r="R68" s="80">
        <v>8.7401010101010126</v>
      </c>
      <c r="S68" s="80">
        <v>0</v>
      </c>
      <c r="T68" s="78">
        <f>SUMPRODUCT(LTA!F68:AJ68,LTA!F$101:AJ$101,LTA!F$104:AJ$104)</f>
        <v>69.23</v>
      </c>
      <c r="U68" s="78">
        <f>SUMPRODUCT(LTA!F68:AJ68,LTA!F$102:AJ$102,LTA!F$104:AJ$104)</f>
        <v>63.459999999999994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0.71</v>
      </c>
      <c r="AB68" s="117">
        <f>-STOA!O68</f>
        <v>-212.48</v>
      </c>
      <c r="AC68">
        <f t="shared" ref="AC68:AC98" si="3">SUMIF(B68:AB68,"&gt;0")*$AC$2-SUMIF(B68:AB68,"&lt;0")*($AC$2/(1-$AC$2))+SUMIF(AI68:AR68,"&gt;0")*$AC$2-SUMIF(AI68:AR68,"&lt;0")*($AC$2/(1-$AC$2))</f>
        <v>9.5763558603249077</v>
      </c>
      <c r="AD68">
        <f t="shared" ref="AD68:AD98" si="4">SUM(B68:AB68,AI68:AR68)-AC68</f>
        <v>621.34653132569008</v>
      </c>
      <c r="AE68">
        <f>'IDT-1'!C68</f>
        <v>-44</v>
      </c>
      <c r="AF68" s="26"/>
      <c r="AG68">
        <f t="shared" ref="AG68:AG98" si="5">SUM(AD68:AF68)</f>
        <v>577.34653132569008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662.94664646851686</v>
      </c>
      <c r="P69" s="77">
        <v>65.748543589743605</v>
      </c>
      <c r="Q69" s="77">
        <v>21.917660000000001</v>
      </c>
      <c r="R69" s="80">
        <v>8.8729292929292942</v>
      </c>
      <c r="S69" s="80">
        <v>0</v>
      </c>
      <c r="T69" s="78">
        <f>SUMPRODUCT(LTA!F69:AJ69,LTA!F$101:AJ$101,LTA!F$104:AJ$104)</f>
        <v>58.19</v>
      </c>
      <c r="U69" s="78">
        <f>SUMPRODUCT(LTA!F69:AJ69,LTA!F$102:AJ$102,LTA!F$104:AJ$104)</f>
        <v>108.87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0.71</v>
      </c>
      <c r="AB69" s="117">
        <f>-STOA!O69</f>
        <v>-212.48</v>
      </c>
      <c r="AC69">
        <f t="shared" si="3"/>
        <v>10.926623239242851</v>
      </c>
      <c r="AD69">
        <f t="shared" si="4"/>
        <v>604.68997611194675</v>
      </c>
      <c r="AE69">
        <f>'IDT-1'!C69</f>
        <v>-69</v>
      </c>
      <c r="AF69" s="26"/>
      <c r="AG69">
        <f t="shared" si="5"/>
        <v>535.68997611194675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663.17852617831682</v>
      </c>
      <c r="P70" s="77">
        <v>65.748543589743605</v>
      </c>
      <c r="Q70" s="77">
        <v>21.917660000000001</v>
      </c>
      <c r="R70" s="80">
        <v>8.0998686868686871</v>
      </c>
      <c r="S70" s="80">
        <v>0</v>
      </c>
      <c r="T70" s="78">
        <f>SUMPRODUCT(LTA!F70:AJ70,LTA!F$101:AJ$101,LTA!F$104:AJ$104)</f>
        <v>46.889999999999993</v>
      </c>
      <c r="U70" s="78">
        <f>SUMPRODUCT(LTA!F70:AJ70,LTA!F$102:AJ$102,LTA!F$104:AJ$104)</f>
        <v>109.09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0.71</v>
      </c>
      <c r="AB70" s="117">
        <f>-STOA!O70</f>
        <v>-212.48</v>
      </c>
      <c r="AC70">
        <f t="shared" si="3"/>
        <v>10.300547323546233</v>
      </c>
      <c r="AD70">
        <f t="shared" si="4"/>
        <v>652.69487113138291</v>
      </c>
      <c r="AE70">
        <f>'IDT-1'!C70</f>
        <v>-91.445999999999998</v>
      </c>
      <c r="AF70" s="26"/>
      <c r="AG70">
        <f t="shared" si="5"/>
        <v>561.24887113138288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678.74131961231672</v>
      </c>
      <c r="P71" s="77">
        <v>65.748543589743605</v>
      </c>
      <c r="Q71" s="77">
        <v>17.137379999999997</v>
      </c>
      <c r="R71" s="80">
        <v>3.2675757575757576</v>
      </c>
      <c r="S71" s="80">
        <v>0</v>
      </c>
      <c r="T71" s="78">
        <f>SUMPRODUCT(LTA!F71:AJ71,LTA!F$101:AJ$101,LTA!F$104:AJ$104)</f>
        <v>35.19</v>
      </c>
      <c r="U71" s="78">
        <f>SUMPRODUCT(LTA!F71:AJ71,LTA!F$102:AJ$102,LTA!F$104:AJ$104)</f>
        <v>107.16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0.71</v>
      </c>
      <c r="AB71" s="117">
        <f>-STOA!O71</f>
        <v>-212.48</v>
      </c>
      <c r="AC71">
        <f t="shared" si="3"/>
        <v>10.277355901598632</v>
      </c>
      <c r="AD71">
        <f t="shared" si="4"/>
        <v>640.03828305803734</v>
      </c>
      <c r="AE71">
        <f>'IDT-1'!C71</f>
        <v>-99.49</v>
      </c>
      <c r="AF71" s="26"/>
      <c r="AG71">
        <f t="shared" si="5"/>
        <v>540.54828305803733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700.06069608431676</v>
      </c>
      <c r="P72" s="77">
        <v>65.748543589743605</v>
      </c>
      <c r="Q72" s="77">
        <v>17.137379999999997</v>
      </c>
      <c r="R72" s="80">
        <v>0.70664646464646474</v>
      </c>
      <c r="S72" s="80">
        <v>0</v>
      </c>
      <c r="T72" s="78">
        <f>SUMPRODUCT(LTA!F72:AJ72,LTA!F$101:AJ$101,LTA!F$104:AJ$104)</f>
        <v>23.91</v>
      </c>
      <c r="U72" s="78">
        <f>SUMPRODUCT(LTA!F72:AJ72,LTA!F$102:AJ$102,LTA!F$104:AJ$104)</f>
        <v>107.11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0.71</v>
      </c>
      <c r="AB72" s="117">
        <f>-STOA!O72</f>
        <v>-212.48</v>
      </c>
      <c r="AC72">
        <f t="shared" si="3"/>
        <v>10.076382411108595</v>
      </c>
      <c r="AD72">
        <f t="shared" si="4"/>
        <v>677.66770372759822</v>
      </c>
      <c r="AE72">
        <f>'IDT-1'!C72</f>
        <v>-115.155</v>
      </c>
      <c r="AF72" s="26"/>
      <c r="AG72">
        <f t="shared" si="5"/>
        <v>562.51270372759825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724.86190279450034</v>
      </c>
      <c r="P73" s="77">
        <v>65.748543589743605</v>
      </c>
      <c r="Q73" s="77">
        <v>17.137379999999997</v>
      </c>
      <c r="R73" s="80">
        <v>0</v>
      </c>
      <c r="S73" s="80">
        <v>0</v>
      </c>
      <c r="T73" s="78">
        <f>SUMPRODUCT(LTA!F73:AJ73,LTA!F$101:AJ$101,LTA!F$104:AJ$104)</f>
        <v>13.690000000000001</v>
      </c>
      <c r="U73" s="78">
        <f>SUMPRODUCT(LTA!F73:AJ73,LTA!F$102:AJ$102,LTA!F$104:AJ$104)</f>
        <v>106.98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-212.48</v>
      </c>
      <c r="AC73">
        <f t="shared" si="3"/>
        <v>10.241725178880298</v>
      </c>
      <c r="AD73">
        <f t="shared" si="4"/>
        <v>686.24692120536372</v>
      </c>
      <c r="AE73">
        <f>'IDT-1'!C73</f>
        <v>-103.301</v>
      </c>
      <c r="AF73" s="26"/>
      <c r="AG73">
        <f t="shared" si="5"/>
        <v>582.94592120536367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731.26339135673493</v>
      </c>
      <c r="P74" s="77">
        <v>65.748543589743605</v>
      </c>
      <c r="Q74" s="77">
        <v>17.137379999999997</v>
      </c>
      <c r="R74" s="80">
        <v>0</v>
      </c>
      <c r="S74" s="80">
        <v>0</v>
      </c>
      <c r="T74" s="78">
        <f>SUMPRODUCT(LTA!F74:AJ74,LTA!F$101:AJ$101,LTA!F$104:AJ$104)</f>
        <v>8.99</v>
      </c>
      <c r="U74" s="78">
        <f>SUMPRODUCT(LTA!F74:AJ74,LTA!F$102:AJ$102,LTA!F$104:AJ$104)</f>
        <v>107.02000000000001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-172.48</v>
      </c>
      <c r="AC74">
        <f t="shared" si="3"/>
        <v>9.90192517734015</v>
      </c>
      <c r="AD74">
        <f t="shared" si="4"/>
        <v>728.32820976913843</v>
      </c>
      <c r="AE74">
        <f>'IDT-1'!C74</f>
        <v>-113.461</v>
      </c>
      <c r="AF74" s="26"/>
      <c r="AG74">
        <f t="shared" si="5"/>
        <v>614.86720976913841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751.0358068941274</v>
      </c>
      <c r="P75" s="77">
        <v>65.748543589743605</v>
      </c>
      <c r="Q75" s="77">
        <v>21.917660000000001</v>
      </c>
      <c r="R75" s="80">
        <v>0</v>
      </c>
      <c r="S75" s="80">
        <v>0</v>
      </c>
      <c r="T75" s="78">
        <f>SUMPRODUCT(LTA!F75:AJ75,LTA!F$101:AJ$101,LTA!F$104:AJ$104)</f>
        <v>5.99</v>
      </c>
      <c r="U75" s="78">
        <f>SUMPRODUCT(LTA!F75:AJ75,LTA!F$102:AJ$102,LTA!F$104:AJ$104)</f>
        <v>110.35000000000001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-96</v>
      </c>
      <c r="AA75" s="117">
        <f>STOA!I75</f>
        <v>0.71</v>
      </c>
      <c r="AB75" s="117">
        <f>-STOA!O75</f>
        <v>-202.20999999999998</v>
      </c>
      <c r="AC75">
        <f t="shared" si="3"/>
        <v>11.147752930353304</v>
      </c>
      <c r="AD75">
        <f t="shared" si="4"/>
        <v>636.30329755351784</v>
      </c>
      <c r="AE75">
        <f>'IDT-1'!C75</f>
        <v>-19.898</v>
      </c>
      <c r="AF75" s="26"/>
      <c r="AG75">
        <f t="shared" si="5"/>
        <v>616.40529755351781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749.20947235032372</v>
      </c>
      <c r="P76" s="77">
        <v>65.748543589743605</v>
      </c>
      <c r="Q76" s="77">
        <v>21.917660000000001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109.96000000000001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-33</v>
      </c>
      <c r="AA76" s="117">
        <f>STOA!I76</f>
        <v>0.71</v>
      </c>
      <c r="AB76" s="117">
        <f>-STOA!O76</f>
        <v>-202.20999999999998</v>
      </c>
      <c r="AC76">
        <f t="shared" si="3"/>
        <v>10.982209528579292</v>
      </c>
      <c r="AD76">
        <f t="shared" si="4"/>
        <v>643.77250641148805</v>
      </c>
      <c r="AE76">
        <f>'IDT-1'!C76</f>
        <v>-33.869</v>
      </c>
      <c r="AF76" s="26"/>
      <c r="AG76">
        <f t="shared" si="5"/>
        <v>609.90350641148802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747.76253976032376</v>
      </c>
      <c r="P77" s="77">
        <v>65.748543589743605</v>
      </c>
      <c r="Q77" s="77">
        <v>21.917660000000001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110.09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0.71</v>
      </c>
      <c r="AB77" s="117">
        <f>-STOA!O77</f>
        <v>-202.20999999999998</v>
      </c>
      <c r="AC77">
        <f t="shared" si="3"/>
        <v>10.788726226387777</v>
      </c>
      <c r="AD77">
        <f t="shared" si="4"/>
        <v>658.13905712367955</v>
      </c>
      <c r="AE77">
        <f>'IDT-1'!C77</f>
        <v>-39.795999999999999</v>
      </c>
      <c r="AF77" s="26"/>
      <c r="AG77">
        <f t="shared" si="5"/>
        <v>618.3430571236795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762.96349347824082</v>
      </c>
      <c r="P78" s="77">
        <v>65.748543589743605</v>
      </c>
      <c r="Q78" s="77">
        <v>21.917660000000001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110.14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-75</v>
      </c>
      <c r="AA78" s="117">
        <f>STOA!I78</f>
        <v>0.71</v>
      </c>
      <c r="AB78" s="117">
        <f>-STOA!O78</f>
        <v>-202.20999999999998</v>
      </c>
      <c r="AC78">
        <f t="shared" si="3"/>
        <v>11.500012908048141</v>
      </c>
      <c r="AD78">
        <f t="shared" si="4"/>
        <v>607.67872415993634</v>
      </c>
      <c r="AE78">
        <f>'IDT-1'!C78</f>
        <v>-39.372999999999998</v>
      </c>
      <c r="AF78" s="26"/>
      <c r="AG78">
        <f t="shared" si="5"/>
        <v>568.30572415993629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731.35142198110873</v>
      </c>
      <c r="P79" s="77">
        <v>65.748543589743605</v>
      </c>
      <c r="Q79" s="77">
        <v>21.917660000000001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110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0.71</v>
      </c>
      <c r="AB79" s="117">
        <f>-STOA!O79</f>
        <v>-202.20999999999998</v>
      </c>
      <c r="AC79">
        <f t="shared" si="3"/>
        <v>10.634638262408489</v>
      </c>
      <c r="AD79">
        <f t="shared" si="4"/>
        <v>642.79202730844372</v>
      </c>
      <c r="AE79">
        <f>'IDT-1'!C79</f>
        <v>-47.417000000000002</v>
      </c>
      <c r="AF79" s="26"/>
      <c r="AG79">
        <f t="shared" si="5"/>
        <v>595.37502730844369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708.43296417190038</v>
      </c>
      <c r="P80" s="77">
        <v>65.748543589743605</v>
      </c>
      <c r="Q80" s="77">
        <v>21.917660000000001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120.15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0.71</v>
      </c>
      <c r="AB80" s="117">
        <f>-STOA!O80</f>
        <v>-202.20999999999998</v>
      </c>
      <c r="AC80">
        <f t="shared" si="3"/>
        <v>10.353591410765745</v>
      </c>
      <c r="AD80">
        <f t="shared" si="4"/>
        <v>649.30461635087829</v>
      </c>
      <c r="AE80">
        <f>'IDT-1'!C80</f>
        <v>-60.540999999999997</v>
      </c>
      <c r="AF80" s="26"/>
      <c r="AG80">
        <f t="shared" si="5"/>
        <v>588.76361635087824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692.72167822669201</v>
      </c>
      <c r="P81" s="77">
        <v>65.748543589743605</v>
      </c>
      <c r="Q81" s="77">
        <v>21.917660000000001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120.16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0.71</v>
      </c>
      <c r="AB81" s="117">
        <f>-STOA!O81</f>
        <v>-202.20999999999998</v>
      </c>
      <c r="AC81">
        <f t="shared" si="3"/>
        <v>9.8159043559491206</v>
      </c>
      <c r="AD81">
        <f t="shared" si="4"/>
        <v>679.14101746048652</v>
      </c>
      <c r="AE81">
        <f>'IDT-1'!C81</f>
        <v>-65.620999999999995</v>
      </c>
      <c r="AF81" s="26"/>
      <c r="AG81">
        <f t="shared" si="5"/>
        <v>613.52001746048654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687.63156648669212</v>
      </c>
      <c r="P82" s="77">
        <v>65.748543589743605</v>
      </c>
      <c r="Q82" s="77">
        <v>21.917660000000001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120.21000000000001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0.71</v>
      </c>
      <c r="AB82" s="117">
        <f>-STOA!O82</f>
        <v>-202.20999999999998</v>
      </c>
      <c r="AC82">
        <f t="shared" si="3"/>
        <v>10.348629661579817</v>
      </c>
      <c r="AD82">
        <f t="shared" si="4"/>
        <v>608.56818041485587</v>
      </c>
      <c r="AE82">
        <f>'IDT-1'!C82</f>
        <v>-66.468000000000004</v>
      </c>
      <c r="AF82" s="26"/>
      <c r="AG82">
        <f t="shared" si="5"/>
        <v>542.10018041485591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667.74965456469204</v>
      </c>
      <c r="P83" s="77">
        <v>65.748543589743605</v>
      </c>
      <c r="Q83" s="77">
        <v>21.917660000000001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119.99000000000001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0.71</v>
      </c>
      <c r="AB83" s="117">
        <f>-STOA!O83</f>
        <v>-202.20999999999998</v>
      </c>
      <c r="AC83">
        <f t="shared" si="3"/>
        <v>9.6742172725015667</v>
      </c>
      <c r="AD83">
        <f t="shared" si="4"/>
        <v>683.27068088193414</v>
      </c>
      <c r="AE83">
        <f>'IDT-1'!C83</f>
        <v>-66</v>
      </c>
      <c r="AF83" s="26"/>
      <c r="AG83">
        <f t="shared" si="5"/>
        <v>617.27068088193414</v>
      </c>
      <c r="AI83" s="75">
        <f>PXIL!I83</f>
        <v>0</v>
      </c>
      <c r="AJ83" s="75">
        <f>PXIL!O83</f>
        <v>0</v>
      </c>
      <c r="AK83" s="75">
        <f>RTM_IEX!I83</f>
        <v>19.13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662.91221034069201</v>
      </c>
      <c r="P84" s="77">
        <v>65.748543589743605</v>
      </c>
      <c r="Q84" s="77">
        <v>21.917660000000001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120.15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0.71</v>
      </c>
      <c r="AB84" s="117">
        <f>-STOA!O84</f>
        <v>-202.20999999999998</v>
      </c>
      <c r="AC84">
        <f t="shared" si="3"/>
        <v>9.4647117633303672</v>
      </c>
      <c r="AD84">
        <f t="shared" si="4"/>
        <v>659.6727421671053</v>
      </c>
      <c r="AE84">
        <f>'IDT-1'!C84</f>
        <v>-69.007999999999996</v>
      </c>
      <c r="AF84" s="26"/>
      <c r="AG84">
        <f t="shared" si="5"/>
        <v>590.66474216710526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661.79440002869217</v>
      </c>
      <c r="P85" s="77">
        <v>65.748543589743605</v>
      </c>
      <c r="Q85" s="77">
        <v>21.917660000000001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120.36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0.71</v>
      </c>
      <c r="AB85" s="117">
        <f>-STOA!O85</f>
        <v>-202.20999999999998</v>
      </c>
      <c r="AC85">
        <f t="shared" si="3"/>
        <v>9.5455043078067217</v>
      </c>
      <c r="AD85">
        <f t="shared" si="4"/>
        <v>648.68413931062912</v>
      </c>
      <c r="AE85">
        <f>'IDT-1'!C85</f>
        <v>-61.387999999999998</v>
      </c>
      <c r="AF85" s="26"/>
      <c r="AG85">
        <f t="shared" si="5"/>
        <v>587.29613931062909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654.29618236069223</v>
      </c>
      <c r="P86" s="77">
        <v>65.748543589743605</v>
      </c>
      <c r="Q86" s="77">
        <v>17.137379999999997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120.56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0.71</v>
      </c>
      <c r="AB86" s="117">
        <f>-STOA!O86</f>
        <v>-202.20999999999998</v>
      </c>
      <c r="AC86">
        <f t="shared" si="3"/>
        <v>9.4836041659393011</v>
      </c>
      <c r="AD86">
        <f t="shared" si="4"/>
        <v>631.66754178449662</v>
      </c>
      <c r="AE86">
        <f>'IDT-1'!C86</f>
        <v>-60.118000000000002</v>
      </c>
      <c r="AF86" s="26"/>
      <c r="AG86">
        <f t="shared" si="5"/>
        <v>571.54954178449657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646.63677421869215</v>
      </c>
      <c r="P87" s="77">
        <v>65.748543589743605</v>
      </c>
      <c r="Q87" s="77">
        <v>17.137379999999997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120.69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0.71</v>
      </c>
      <c r="AB87" s="117">
        <f>-STOA!O87</f>
        <v>-202.20999999999998</v>
      </c>
      <c r="AC87">
        <f t="shared" si="3"/>
        <v>9.4946694614567697</v>
      </c>
      <c r="AD87">
        <f t="shared" si="4"/>
        <v>663.0470683469789</v>
      </c>
      <c r="AE87">
        <f>'IDT-1'!C87</f>
        <v>-49.11</v>
      </c>
      <c r="AF87" s="26"/>
      <c r="AG87">
        <f t="shared" si="5"/>
        <v>613.93706834697889</v>
      </c>
      <c r="AI87" s="75">
        <f>PXIL!I87</f>
        <v>0</v>
      </c>
      <c r="AJ87" s="75">
        <f>PXIL!O87</f>
        <v>0</v>
      </c>
      <c r="AK87" s="75">
        <f>RTM_IEX!I87</f>
        <v>23.92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642.87805351669215</v>
      </c>
      <c r="P88" s="77">
        <v>65.748543589743605</v>
      </c>
      <c r="Q88" s="77">
        <v>17.137379999999997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120.7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0.71</v>
      </c>
      <c r="AB88" s="117">
        <f>-STOA!O88</f>
        <v>-202.20999999999998</v>
      </c>
      <c r="AC88">
        <f t="shared" si="3"/>
        <v>9.4731379073340527</v>
      </c>
      <c r="AD88">
        <f t="shared" si="4"/>
        <v>610.39987919910175</v>
      </c>
      <c r="AE88">
        <f>'IDT-1'!C88</f>
        <v>-42.335999999999999</v>
      </c>
      <c r="AF88" s="26"/>
      <c r="AG88">
        <f t="shared" si="5"/>
        <v>568.06387919910173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642.87805351669215</v>
      </c>
      <c r="P89" s="77">
        <v>65.748543589743605</v>
      </c>
      <c r="Q89" s="77">
        <v>17.137379999999997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120.77000000000001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0.71</v>
      </c>
      <c r="AB89" s="117">
        <f>-STOA!O89</f>
        <v>-202.20999999999998</v>
      </c>
      <c r="AC89">
        <f t="shared" si="3"/>
        <v>9.2518007192791689</v>
      </c>
      <c r="AD89">
        <f t="shared" si="4"/>
        <v>635.6912163871566</v>
      </c>
      <c r="AE89">
        <f>'IDT-1'!C89</f>
        <v>-44.875999999999998</v>
      </c>
      <c r="AF89" s="26"/>
      <c r="AG89">
        <f t="shared" si="5"/>
        <v>590.81521638715662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642.87805351669215</v>
      </c>
      <c r="P90" s="77">
        <v>56.266997069597075</v>
      </c>
      <c r="Q90" s="77">
        <v>17.137379999999997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120.93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0.71</v>
      </c>
      <c r="AB90" s="117">
        <f>-STOA!O90</f>
        <v>-202.20999999999998</v>
      </c>
      <c r="AC90">
        <f t="shared" si="3"/>
        <v>9.1697711099018804</v>
      </c>
      <c r="AD90">
        <f t="shared" si="4"/>
        <v>626.45169947638738</v>
      </c>
      <c r="AE90">
        <f>'IDT-1'!C90</f>
        <v>-31.751999999999999</v>
      </c>
      <c r="AF90" s="26"/>
      <c r="AG90">
        <f t="shared" si="5"/>
        <v>594.69969947638742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635.08428724487919</v>
      </c>
      <c r="P91" s="77">
        <v>56.266997069597075</v>
      </c>
      <c r="Q91" s="77">
        <v>17.137379999999997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120.43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0.71</v>
      </c>
      <c r="AB91" s="117">
        <f>-STOA!O91</f>
        <v>-227.20999999999998</v>
      </c>
      <c r="AC91">
        <f t="shared" si="3"/>
        <v>9.4450191547648075</v>
      </c>
      <c r="AD91">
        <f t="shared" si="4"/>
        <v>607.23268515971142</v>
      </c>
      <c r="AE91">
        <f>'IDT-1'!C91</f>
        <v>-19</v>
      </c>
      <c r="AF91" s="26"/>
      <c r="AG91">
        <f t="shared" si="5"/>
        <v>588.23268515971142</v>
      </c>
      <c r="AI91" s="75">
        <f>PXIL!I91</f>
        <v>0</v>
      </c>
      <c r="AJ91" s="75">
        <f>PXIL!O91</f>
        <v>0</v>
      </c>
      <c r="AK91" s="75">
        <f>RTM_IEX!I91</f>
        <v>14.35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634.77579775135393</v>
      </c>
      <c r="P92" s="77">
        <v>56.266997069597075</v>
      </c>
      <c r="Q92" s="77">
        <v>13.89634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119.95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-23</v>
      </c>
      <c r="AA92" s="117">
        <f>STOA!I92</f>
        <v>0.71</v>
      </c>
      <c r="AB92" s="117">
        <f>-STOA!O92</f>
        <v>-227.20999999999998</v>
      </c>
      <c r="AC92">
        <f t="shared" si="3"/>
        <v>9.4874762282322802</v>
      </c>
      <c r="AD92">
        <f t="shared" si="4"/>
        <v>565.81069859271884</v>
      </c>
      <c r="AE92">
        <f>'IDT-1'!C92</f>
        <v>0</v>
      </c>
      <c r="AF92" s="26"/>
      <c r="AG92">
        <f t="shared" si="5"/>
        <v>565.81069859271884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635.85748449180232</v>
      </c>
      <c r="P93" s="77">
        <v>56.266997069597075</v>
      </c>
      <c r="Q93" s="77">
        <v>13.89634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114.9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-43</v>
      </c>
      <c r="AA93" s="117">
        <f>STOA!I93</f>
        <v>0.71</v>
      </c>
      <c r="AB93" s="117">
        <f>-STOA!O93</f>
        <v>-227.20999999999998</v>
      </c>
      <c r="AC93">
        <f t="shared" si="3"/>
        <v>9.6301176219921309</v>
      </c>
      <c r="AD93">
        <f t="shared" si="4"/>
        <v>541.69974393940731</v>
      </c>
      <c r="AE93">
        <f>'IDT-1'!C93</f>
        <v>0</v>
      </c>
      <c r="AF93" s="26"/>
      <c r="AG93">
        <f t="shared" si="5"/>
        <v>541.69974393940731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618.72219594390242</v>
      </c>
      <c r="P94" s="77">
        <v>56.266997069597075</v>
      </c>
      <c r="Q94" s="77">
        <v>13.89634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114.64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-68</v>
      </c>
      <c r="AA94" s="117">
        <f>STOA!I94</f>
        <v>0.71</v>
      </c>
      <c r="AB94" s="117">
        <f>-STOA!O94</f>
        <v>-227.20999999999998</v>
      </c>
      <c r="AC94">
        <f t="shared" si="3"/>
        <v>9.7831202708254956</v>
      </c>
      <c r="AD94">
        <f t="shared" si="4"/>
        <v>508.71145274267406</v>
      </c>
      <c r="AE94">
        <f>'IDT-1'!C94</f>
        <v>0</v>
      </c>
      <c r="AF94" s="26"/>
      <c r="AG94">
        <f t="shared" si="5"/>
        <v>508.71145274267406</v>
      </c>
      <c r="AI94" s="75">
        <f>PXIL!I94</f>
        <v>0</v>
      </c>
      <c r="AJ94" s="75">
        <f>PXIL!O94</f>
        <v>0</v>
      </c>
      <c r="AK94" s="75">
        <f>RTM_IEX!I94</f>
        <v>9.56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604.99745687590234</v>
      </c>
      <c r="P95" s="77">
        <v>56.266997069597075</v>
      </c>
      <c r="Q95" s="77">
        <v>13.89634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114.33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-88</v>
      </c>
      <c r="AA95" s="117">
        <f>STOA!I95</f>
        <v>0.71</v>
      </c>
      <c r="AB95" s="117">
        <f>-STOA!O95</f>
        <v>-227.20999999999998</v>
      </c>
      <c r="AC95">
        <f t="shared" si="3"/>
        <v>9.7530491174710008</v>
      </c>
      <c r="AD95">
        <f t="shared" si="4"/>
        <v>465.14678482802856</v>
      </c>
      <c r="AE95">
        <f>'IDT-1'!C95</f>
        <v>0</v>
      </c>
      <c r="AF95" s="26"/>
      <c r="AG95">
        <f t="shared" si="5"/>
        <v>465.14678482802856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591.20519807590233</v>
      </c>
      <c r="P96" s="77">
        <v>56.266997069597075</v>
      </c>
      <c r="Q96" s="77">
        <v>13.89634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110.21000000000001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-113</v>
      </c>
      <c r="AA96" s="117">
        <f>STOA!I96</f>
        <v>0.71</v>
      </c>
      <c r="AB96" s="117">
        <f>-STOA!O96</f>
        <v>-227.20999999999998</v>
      </c>
      <c r="AC96">
        <f t="shared" si="3"/>
        <v>9.8173744280858841</v>
      </c>
      <c r="AD96">
        <f t="shared" si="4"/>
        <v>422.17020071741365</v>
      </c>
      <c r="AE96">
        <f>'IDT-1'!C96</f>
        <v>0</v>
      </c>
      <c r="AF96" s="26"/>
      <c r="AG96">
        <f t="shared" si="5"/>
        <v>422.17020071741365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593.74251772590242</v>
      </c>
      <c r="P97" s="77">
        <v>48.771673260073264</v>
      </c>
      <c r="Q97" s="77">
        <v>9.128759999999998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110.25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-138</v>
      </c>
      <c r="AA97" s="117">
        <f>STOA!I97</f>
        <v>0.71</v>
      </c>
      <c r="AB97" s="117">
        <f>-STOA!O97</f>
        <v>-227.20999999999998</v>
      </c>
      <c r="AC97">
        <f t="shared" si="3"/>
        <v>9.9540944755369587</v>
      </c>
      <c r="AD97">
        <f t="shared" si="4"/>
        <v>387.34789651043872</v>
      </c>
      <c r="AE97">
        <f>'IDT-1'!C97</f>
        <v>0</v>
      </c>
      <c r="AF97" s="26"/>
      <c r="AG97">
        <f t="shared" si="5"/>
        <v>387.34789651043872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585.26675252590223</v>
      </c>
      <c r="P98" s="77">
        <v>47.313755311355315</v>
      </c>
      <c r="Q98" s="77">
        <v>9.128759999999998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110.08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-163</v>
      </c>
      <c r="AA98" s="117">
        <f>STOA!I98</f>
        <v>0.71</v>
      </c>
      <c r="AB98" s="117">
        <f>-STOA!O98</f>
        <v>-227.20999999999998</v>
      </c>
      <c r="AC98">
        <f t="shared" si="3"/>
        <v>10.087135251883122</v>
      </c>
      <c r="AD98">
        <f t="shared" si="4"/>
        <v>352.11117258537445</v>
      </c>
      <c r="AE98">
        <f>'IDT-1'!C98</f>
        <v>0</v>
      </c>
      <c r="AF98" s="26"/>
      <c r="AG98">
        <f t="shared" si="5"/>
        <v>352.11117258537445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15.513656590150987</v>
      </c>
      <c r="P99" s="77">
        <f t="shared" si="6"/>
        <v>1.3800863386446889</v>
      </c>
      <c r="Q99" s="77">
        <f t="shared" si="6"/>
        <v>0.38321614999999992</v>
      </c>
      <c r="R99" s="80">
        <f t="shared" si="6"/>
        <v>8.4698618686868649E-2</v>
      </c>
      <c r="S99" s="80">
        <f t="shared" si="6"/>
        <v>0</v>
      </c>
      <c r="T99" s="78">
        <f t="shared" si="6"/>
        <v>0.92088750000000019</v>
      </c>
      <c r="U99" s="78">
        <f t="shared" si="6"/>
        <v>2.208642499999999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-2.0011874999999999</v>
      </c>
      <c r="AA99" s="117">
        <f t="shared" si="6"/>
        <v>1.6890000000000002E-2</v>
      </c>
      <c r="AB99" s="117">
        <f t="shared" si="6"/>
        <v>-4.7681499999999906</v>
      </c>
      <c r="AC99">
        <f t="shared" si="6"/>
        <v>0.24503009052073574</v>
      </c>
      <c r="AD99">
        <f t="shared" si="6"/>
        <v>13.09040808696181</v>
      </c>
      <c r="AE99">
        <f t="shared" si="6"/>
        <v>-0.8780437499999999</v>
      </c>
      <c r="AG99">
        <f t="shared" si="6"/>
        <v>12.212364336961809</v>
      </c>
      <c r="AI99">
        <f t="shared" si="6"/>
        <v>0</v>
      </c>
      <c r="AJ99">
        <f t="shared" si="6"/>
        <v>0</v>
      </c>
      <c r="AK99">
        <f t="shared" si="6"/>
        <v>4.9744999999999998E-2</v>
      </c>
      <c r="AL99">
        <f t="shared" si="6"/>
        <v>-0.45024999999999998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373.51282776668307</v>
      </c>
      <c r="P3" s="77">
        <v>46.666285714285713</v>
      </c>
      <c r="Q3" s="77">
        <v>11.152180000000001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231.97999999999996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-224</v>
      </c>
      <c r="AA3" s="117">
        <f>STOA!J3</f>
        <v>1.6300000000000001</v>
      </c>
      <c r="AB3" s="117">
        <f>-STOA!P3</f>
        <v>0</v>
      </c>
      <c r="AC3">
        <f>SUMIF(B3:AB3,"&gt;0")*$AC$2-SUMIF(B3:AB3,"&lt;0")*($AC$2/(1-$AC$2))+SUMIF(AI3:AN3,"&gt;0")*$AC$2-SUMIF(AI3:AN3,"&lt;0")*($AC$2/(1-$AC$2))</f>
        <v>8.2621416037786108</v>
      </c>
      <c r="AD3">
        <f>SUM(B3:AB3,AI3:AR3)-AC3</f>
        <v>480.39047187719007</v>
      </c>
      <c r="AE3">
        <f>'IDT-1'!F3</f>
        <v>0</v>
      </c>
      <c r="AF3" s="26"/>
      <c r="AG3">
        <f>SUM(AD3:AF3)</f>
        <v>480.39047187719007</v>
      </c>
      <c r="AI3" s="75">
        <f>PXIL!J3</f>
        <v>0</v>
      </c>
      <c r="AJ3" s="75">
        <f>PXIL!P3</f>
        <v>0</v>
      </c>
      <c r="AK3" s="75">
        <f>RTM_IEX!J3</f>
        <v>47.83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372.78167510158517</v>
      </c>
      <c r="P4" s="77">
        <v>46.666285714285713</v>
      </c>
      <c r="Q4" s="77">
        <v>11.152180000000001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232.46999999999997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-241</v>
      </c>
      <c r="AA4" s="117">
        <f>STOA!J4</f>
        <v>1.6300000000000001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8.4109476282030702</v>
      </c>
      <c r="AD4">
        <f t="shared" ref="AD4:AD67" si="1">SUM(B4:AB4,AI4:AR4)-AC4</f>
        <v>463.00051318766776</v>
      </c>
      <c r="AE4">
        <f>'IDT-1'!F4</f>
        <v>0</v>
      </c>
      <c r="AF4" s="26"/>
      <c r="AG4">
        <f t="shared" ref="AG4:AG67" si="2">SUM(AD4:AF4)</f>
        <v>463.00051318766776</v>
      </c>
      <c r="AI4" s="75">
        <f>PXIL!J4</f>
        <v>0</v>
      </c>
      <c r="AJ4" s="75">
        <f>PXIL!P4</f>
        <v>0</v>
      </c>
      <c r="AK4" s="75">
        <f>RTM_IEX!J4</f>
        <v>47.83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373.70329897058514</v>
      </c>
      <c r="P5" s="77">
        <v>46.666285714285713</v>
      </c>
      <c r="Q5" s="77">
        <v>11.152180000000001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233.10999999999996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-262</v>
      </c>
      <c r="AA5" s="117">
        <f>STOA!J5</f>
        <v>1.6300000000000001</v>
      </c>
      <c r="AB5" s="117">
        <f>-STOA!P5</f>
        <v>0</v>
      </c>
      <c r="AC5">
        <f t="shared" si="0"/>
        <v>8.4007225962163723</v>
      </c>
      <c r="AD5">
        <f t="shared" si="1"/>
        <v>419.66236208865445</v>
      </c>
      <c r="AE5">
        <f>'IDT-1'!F5</f>
        <v>0</v>
      </c>
      <c r="AF5" s="26"/>
      <c r="AG5">
        <f t="shared" si="2"/>
        <v>419.66236208865445</v>
      </c>
      <c r="AI5" s="75">
        <f>PXIL!J5</f>
        <v>0</v>
      </c>
      <c r="AJ5" s="75">
        <f>PXIL!P5</f>
        <v>0</v>
      </c>
      <c r="AK5" s="75">
        <f>RTM_IEX!J5</f>
        <v>23.92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372.76337510158515</v>
      </c>
      <c r="P6" s="77">
        <v>46.666285714285713</v>
      </c>
      <c r="Q6" s="77">
        <v>11.152180000000001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233.63999999999996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-272</v>
      </c>
      <c r="AA6" s="117">
        <f>STOA!J6</f>
        <v>1.6300000000000001</v>
      </c>
      <c r="AB6" s="117">
        <f>-STOA!P6</f>
        <v>0</v>
      </c>
      <c r="AC6">
        <f t="shared" si="0"/>
        <v>8.5279605413911241</v>
      </c>
      <c r="AD6">
        <f t="shared" si="1"/>
        <v>413.90520027447974</v>
      </c>
      <c r="AE6">
        <f>'IDT-1'!F6</f>
        <v>0</v>
      </c>
      <c r="AF6" s="26"/>
      <c r="AG6">
        <f t="shared" si="2"/>
        <v>413.90520027447974</v>
      </c>
      <c r="AI6" s="75">
        <f>PXIL!J6</f>
        <v>0</v>
      </c>
      <c r="AJ6" s="75">
        <f>PXIL!P6</f>
        <v>0</v>
      </c>
      <c r="AK6" s="75">
        <f>RTM_IEX!J6</f>
        <v>28.7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364.12933322825143</v>
      </c>
      <c r="P7" s="77">
        <v>46.666285714285713</v>
      </c>
      <c r="Q7" s="77">
        <v>11.152180000000001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234.15999999999997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-284</v>
      </c>
      <c r="AA7" s="117">
        <f>STOA!J7</f>
        <v>1.6300000000000001</v>
      </c>
      <c r="AB7" s="117">
        <f>-STOA!P7</f>
        <v>0</v>
      </c>
      <c r="AC7">
        <f t="shared" si="0"/>
        <v>8.4368145031721316</v>
      </c>
      <c r="AD7">
        <f t="shared" si="1"/>
        <v>379.53230443936496</v>
      </c>
      <c r="AE7">
        <f>'IDT-1'!F7</f>
        <v>0</v>
      </c>
      <c r="AF7" s="26"/>
      <c r="AG7">
        <f t="shared" si="2"/>
        <v>379.53230443936496</v>
      </c>
      <c r="AI7" s="75">
        <f>PXIL!J7</f>
        <v>0</v>
      </c>
      <c r="AJ7" s="75">
        <f>PXIL!P7</f>
        <v>0</v>
      </c>
      <c r="AK7" s="75">
        <f>RTM_IEX!J7</f>
        <v>14.35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342.81276815735941</v>
      </c>
      <c r="P8" s="77">
        <v>46.666285714285713</v>
      </c>
      <c r="Q8" s="77">
        <v>11.152180000000001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234.63999999999996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-282</v>
      </c>
      <c r="AA8" s="117">
        <f>STOA!J8</f>
        <v>1.6300000000000001</v>
      </c>
      <c r="AB8" s="117">
        <f>-STOA!P8</f>
        <v>0</v>
      </c>
      <c r="AC8">
        <f t="shared" si="0"/>
        <v>8.2356964755038913</v>
      </c>
      <c r="AD8">
        <f t="shared" si="1"/>
        <v>360.89685739614117</v>
      </c>
      <c r="AE8">
        <f>'IDT-1'!F8</f>
        <v>0</v>
      </c>
      <c r="AF8" s="26"/>
      <c r="AG8">
        <f t="shared" si="2"/>
        <v>360.89685739614117</v>
      </c>
      <c r="AI8" s="75">
        <f>PXIL!J8</f>
        <v>0</v>
      </c>
      <c r="AJ8" s="75">
        <f>PXIL!P8</f>
        <v>0</v>
      </c>
      <c r="AK8" s="75">
        <f>RTM_IEX!J8</f>
        <v>14.35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348.07433943139426</v>
      </c>
      <c r="P9" s="77">
        <v>46.666285714285713</v>
      </c>
      <c r="Q9" s="77">
        <v>11.152180000000001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238.04999999999995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-287</v>
      </c>
      <c r="AA9" s="117">
        <f>STOA!J9</f>
        <v>1.6300000000000001</v>
      </c>
      <c r="AB9" s="117">
        <f>-STOA!P9</f>
        <v>0</v>
      </c>
      <c r="AC9">
        <f t="shared" si="0"/>
        <v>8.4520701283812567</v>
      </c>
      <c r="AD9">
        <f t="shared" si="1"/>
        <v>325.00205501729874</v>
      </c>
      <c r="AE9">
        <f>'IDT-1'!F9</f>
        <v>0</v>
      </c>
      <c r="AF9" s="26"/>
      <c r="AG9">
        <f t="shared" si="2"/>
        <v>325.00205501729874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351.59243361182286</v>
      </c>
      <c r="P10" s="77">
        <v>46.666285714285713</v>
      </c>
      <c r="Q10" s="77">
        <v>11.152180000000001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238.19999999999996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-293</v>
      </c>
      <c r="AA10" s="117">
        <f>STOA!J10</f>
        <v>1.6300000000000001</v>
      </c>
      <c r="AB10" s="117">
        <f>-STOA!P10</f>
        <v>0</v>
      </c>
      <c r="AC10">
        <f t="shared" si="0"/>
        <v>8.4932274846912232</v>
      </c>
      <c r="AD10">
        <f t="shared" si="1"/>
        <v>327.6289918414173</v>
      </c>
      <c r="AE10">
        <f>'IDT-1'!F10</f>
        <v>0</v>
      </c>
      <c r="AF10" s="26"/>
      <c r="AG10">
        <f t="shared" si="2"/>
        <v>327.6289918414173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350.1881306097481</v>
      </c>
      <c r="P11" s="77">
        <v>46.666285714285713</v>
      </c>
      <c r="Q11" s="77">
        <v>11.152180000000001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238.29999999999995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-296</v>
      </c>
      <c r="AA11" s="117">
        <f>STOA!J11</f>
        <v>1.6300000000000001</v>
      </c>
      <c r="AB11" s="117">
        <f>-STOA!P11</f>
        <v>0</v>
      </c>
      <c r="AC11">
        <f t="shared" si="0"/>
        <v>8.4991654503956457</v>
      </c>
      <c r="AD11">
        <f t="shared" si="1"/>
        <v>362.44875087363806</v>
      </c>
      <c r="AE11">
        <f>'IDT-1'!F11</f>
        <v>0</v>
      </c>
      <c r="AF11" s="26"/>
      <c r="AG11">
        <f t="shared" si="2"/>
        <v>362.44875087363806</v>
      </c>
      <c r="AI11" s="75">
        <f>PXIL!J11</f>
        <v>0</v>
      </c>
      <c r="AJ11" s="75">
        <f>PXIL!P11</f>
        <v>0</v>
      </c>
      <c r="AK11" s="75">
        <f>RTM_IEX!J11</f>
        <v>19.13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362.03424536264021</v>
      </c>
      <c r="P12" s="77">
        <v>46.666285714285713</v>
      </c>
      <c r="Q12" s="77">
        <v>11.152180000000001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238.54999999999995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-304</v>
      </c>
      <c r="AA12" s="117">
        <f>STOA!J12</f>
        <v>1.6300000000000001</v>
      </c>
      <c r="AB12" s="117">
        <f>-STOA!P12</f>
        <v>0</v>
      </c>
      <c r="AC12">
        <f t="shared" si="0"/>
        <v>8.5082922803986598</v>
      </c>
      <c r="AD12">
        <f t="shared" si="1"/>
        <v>347.4057387965272</v>
      </c>
      <c r="AE12">
        <f>'IDT-1'!F12</f>
        <v>0</v>
      </c>
      <c r="AF12" s="26"/>
      <c r="AG12">
        <f t="shared" si="2"/>
        <v>347.4057387965272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355.75273514602742</v>
      </c>
      <c r="P13" s="77">
        <v>46.666285714285713</v>
      </c>
      <c r="Q13" s="77">
        <v>11.152180000000001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238.73999999999995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-313</v>
      </c>
      <c r="AA13" s="117">
        <f>STOA!J13</f>
        <v>1.6300000000000001</v>
      </c>
      <c r="AB13" s="117">
        <f>-STOA!P13</f>
        <v>0</v>
      </c>
      <c r="AC13">
        <f t="shared" si="0"/>
        <v>8.7121526886361309</v>
      </c>
      <c r="AD13">
        <f t="shared" si="1"/>
        <v>312.11036817167701</v>
      </c>
      <c r="AE13">
        <f>'IDT-1'!F13</f>
        <v>0</v>
      </c>
      <c r="AF13" s="26"/>
      <c r="AG13">
        <f t="shared" si="2"/>
        <v>312.11036817167701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348.41496739354807</v>
      </c>
      <c r="P14" s="77">
        <v>46.666285714285713</v>
      </c>
      <c r="Q14" s="77">
        <v>11.152180000000001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239.06999999999996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-323</v>
      </c>
      <c r="AA14" s="117">
        <f>STOA!J14</f>
        <v>1.6300000000000001</v>
      </c>
      <c r="AB14" s="117">
        <f>-STOA!P14</f>
        <v>0</v>
      </c>
      <c r="AC14">
        <f t="shared" si="0"/>
        <v>8.828046882858219</v>
      </c>
      <c r="AD14">
        <f t="shared" si="1"/>
        <v>284.98670622497553</v>
      </c>
      <c r="AE14">
        <f>'IDT-1'!F14</f>
        <v>0</v>
      </c>
      <c r="AF14" s="26"/>
      <c r="AG14">
        <f t="shared" si="2"/>
        <v>284.98670622497553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353.67584361120839</v>
      </c>
      <c r="P15" s="77">
        <v>46.666285714285713</v>
      </c>
      <c r="Q15" s="77">
        <v>11.152180000000001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239.64999999999998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-327</v>
      </c>
      <c r="AA15" s="117">
        <f>STOA!J15</f>
        <v>1.6300000000000001</v>
      </c>
      <c r="AB15" s="117">
        <f>-STOA!P15</f>
        <v>0</v>
      </c>
      <c r="AC15">
        <f t="shared" si="0"/>
        <v>8.9593497412733871</v>
      </c>
      <c r="AD15">
        <f t="shared" si="1"/>
        <v>281.69627958422063</v>
      </c>
      <c r="AE15">
        <f>'IDT-1'!F15</f>
        <v>0</v>
      </c>
      <c r="AF15" s="26"/>
      <c r="AG15">
        <f t="shared" si="2"/>
        <v>281.69627958422063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353.67580522380842</v>
      </c>
      <c r="P16" s="77">
        <v>46.666285714285713</v>
      </c>
      <c r="Q16" s="77">
        <v>11.152180000000001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240.01999999999998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-325</v>
      </c>
      <c r="AA16" s="117">
        <f>STOA!J16</f>
        <v>1.6300000000000001</v>
      </c>
      <c r="AB16" s="117">
        <f>-STOA!P16</f>
        <v>0</v>
      </c>
      <c r="AC16">
        <f t="shared" si="0"/>
        <v>8.6341146851430413</v>
      </c>
      <c r="AD16">
        <f t="shared" si="1"/>
        <v>319.39147625295101</v>
      </c>
      <c r="AE16">
        <f>'IDT-1'!F16</f>
        <v>0</v>
      </c>
      <c r="AF16" s="26"/>
      <c r="AG16">
        <f t="shared" si="2"/>
        <v>319.39147625295101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345.35425057971923</v>
      </c>
      <c r="P17" s="77">
        <v>46.666285714285713</v>
      </c>
      <c r="Q17" s="77">
        <v>11.152180000000001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240.62999999999997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-321</v>
      </c>
      <c r="AA17" s="117">
        <f>STOA!J17</f>
        <v>1.6300000000000001</v>
      </c>
      <c r="AB17" s="117">
        <f>-STOA!P17</f>
        <v>0</v>
      </c>
      <c r="AC17">
        <f t="shared" si="0"/>
        <v>8.9746468702960414</v>
      </c>
      <c r="AD17">
        <f t="shared" si="1"/>
        <v>265.33938942370889</v>
      </c>
      <c r="AE17">
        <f>'IDT-1'!F17</f>
        <v>0</v>
      </c>
      <c r="AF17" s="26"/>
      <c r="AG17">
        <f t="shared" si="2"/>
        <v>265.33938942370889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348.09913090634802</v>
      </c>
      <c r="P18" s="77">
        <v>46.666285714285713</v>
      </c>
      <c r="Q18" s="77">
        <v>11.152180000000001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241.45999999999998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-314</v>
      </c>
      <c r="AA18" s="117">
        <f>STOA!J18</f>
        <v>1.6300000000000001</v>
      </c>
      <c r="AB18" s="117">
        <f>-STOA!P18</f>
        <v>0</v>
      </c>
      <c r="AC18">
        <f t="shared" si="0"/>
        <v>8.5000525484052432</v>
      </c>
      <c r="AD18">
        <f t="shared" si="1"/>
        <v>326.3888640722285</v>
      </c>
      <c r="AE18">
        <f>'IDT-1'!F18</f>
        <v>0</v>
      </c>
      <c r="AF18" s="26"/>
      <c r="AG18">
        <f t="shared" si="2"/>
        <v>326.3888640722285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343.80830023692266</v>
      </c>
      <c r="P19" s="77">
        <v>46.666285714285713</v>
      </c>
      <c r="Q19" s="77">
        <v>11.152180000000001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241.43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-310</v>
      </c>
      <c r="AA19" s="117">
        <f>STOA!J19</f>
        <v>1.6300000000000001</v>
      </c>
      <c r="AB19" s="117">
        <f>-STOA!P19</f>
        <v>0</v>
      </c>
      <c r="AC19">
        <f t="shared" si="0"/>
        <v>8.7816418293133296</v>
      </c>
      <c r="AD19">
        <f t="shared" si="1"/>
        <v>285.7864441218951</v>
      </c>
      <c r="AE19">
        <f>'IDT-1'!F19</f>
        <v>0</v>
      </c>
      <c r="AF19" s="26"/>
      <c r="AG19">
        <f t="shared" si="2"/>
        <v>285.7864441218951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346.44984442095131</v>
      </c>
      <c r="P20" s="77">
        <v>46.666285714285713</v>
      </c>
      <c r="Q20" s="77">
        <v>11.152180000000001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242.23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-296</v>
      </c>
      <c r="AA20" s="117">
        <f>STOA!J20</f>
        <v>1.6300000000000001</v>
      </c>
      <c r="AB20" s="117">
        <f>-STOA!P20</f>
        <v>0</v>
      </c>
      <c r="AC20">
        <f t="shared" si="0"/>
        <v>8.3325085319342342</v>
      </c>
      <c r="AD20">
        <f t="shared" si="1"/>
        <v>343.67712160330274</v>
      </c>
      <c r="AE20">
        <f>'IDT-1'!F20</f>
        <v>0</v>
      </c>
      <c r="AF20" s="26"/>
      <c r="AG20">
        <f t="shared" si="2"/>
        <v>343.67712160330274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354.68886843136079</v>
      </c>
      <c r="P21" s="77">
        <v>46.666285714285713</v>
      </c>
      <c r="Q21" s="77">
        <v>11.152180000000001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236.68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-290</v>
      </c>
      <c r="AA21" s="117">
        <f>STOA!J21</f>
        <v>1.6300000000000001</v>
      </c>
      <c r="AB21" s="117">
        <f>-STOA!P21</f>
        <v>0</v>
      </c>
      <c r="AC21">
        <f t="shared" si="0"/>
        <v>8.7912001918134095</v>
      </c>
      <c r="AD21">
        <f t="shared" si="1"/>
        <v>296.90745395383311</v>
      </c>
      <c r="AE21">
        <f>'IDT-1'!F21</f>
        <v>0</v>
      </c>
      <c r="AF21" s="26"/>
      <c r="AG21">
        <f t="shared" si="2"/>
        <v>296.90745395383311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358.28075926883804</v>
      </c>
      <c r="P22" s="77">
        <v>46.666285714285713</v>
      </c>
      <c r="Q22" s="77">
        <v>11.152180000000001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236.72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-281</v>
      </c>
      <c r="AA22" s="117">
        <f>STOA!J22</f>
        <v>1.6300000000000001</v>
      </c>
      <c r="AB22" s="117">
        <f>-STOA!P22</f>
        <v>0</v>
      </c>
      <c r="AC22">
        <f t="shared" si="0"/>
        <v>8.254960669762708</v>
      </c>
      <c r="AD22">
        <f t="shared" si="1"/>
        <v>365.07558431336111</v>
      </c>
      <c r="AE22">
        <f>'IDT-1'!F22</f>
        <v>0</v>
      </c>
      <c r="AF22" s="26"/>
      <c r="AG22">
        <f t="shared" si="2"/>
        <v>365.07558431336111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359.01668568435707</v>
      </c>
      <c r="P23" s="77">
        <v>57.153160439560445</v>
      </c>
      <c r="Q23" s="77">
        <v>11.152180000000001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232.56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-266</v>
      </c>
      <c r="AA23" s="117">
        <f>STOA!J23</f>
        <v>1.6300000000000001</v>
      </c>
      <c r="AB23" s="117">
        <f>-STOA!P23</f>
        <v>0</v>
      </c>
      <c r="AC23">
        <f t="shared" si="0"/>
        <v>8.6278477830785292</v>
      </c>
      <c r="AD23">
        <f t="shared" si="1"/>
        <v>336.76549834083892</v>
      </c>
      <c r="AE23">
        <f>'IDT-1'!F23</f>
        <v>0</v>
      </c>
      <c r="AF23" s="26"/>
      <c r="AG23">
        <f t="shared" si="2"/>
        <v>336.76549834083892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360.05967246816027</v>
      </c>
      <c r="P24" s="77">
        <v>57.153160439560445</v>
      </c>
      <c r="Q24" s="77">
        <v>11.152180000000001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232.53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-239</v>
      </c>
      <c r="AA24" s="117">
        <f>STOA!J24</f>
        <v>1.6300000000000001</v>
      </c>
      <c r="AB24" s="117">
        <f>-STOA!P24</f>
        <v>0</v>
      </c>
      <c r="AC24">
        <f t="shared" si="0"/>
        <v>7.9531462475669574</v>
      </c>
      <c r="AD24">
        <f t="shared" si="1"/>
        <v>415.45318666015379</v>
      </c>
      <c r="AE24">
        <f>'IDT-1'!F24</f>
        <v>0</v>
      </c>
      <c r="AF24" s="26"/>
      <c r="AG24">
        <f t="shared" si="2"/>
        <v>415.45318666015379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374.9996350351571</v>
      </c>
      <c r="P25" s="77">
        <v>57.153160439560445</v>
      </c>
      <c r="Q25" s="77">
        <v>11.152180000000001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232.57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-221</v>
      </c>
      <c r="AA25" s="117">
        <f>STOA!J25</f>
        <v>1.6300000000000001</v>
      </c>
      <c r="AB25" s="117">
        <f>-STOA!P25</f>
        <v>0</v>
      </c>
      <c r="AC25">
        <f t="shared" si="0"/>
        <v>7.9251636227570144</v>
      </c>
      <c r="AD25">
        <f t="shared" si="1"/>
        <v>448.46113185196049</v>
      </c>
      <c r="AE25">
        <f>'IDT-1'!F25</f>
        <v>0</v>
      </c>
      <c r="AF25" s="26"/>
      <c r="AG25">
        <f t="shared" si="2"/>
        <v>448.46113185196049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379.92670839965712</v>
      </c>
      <c r="P26" s="77">
        <v>57.153160439560445</v>
      </c>
      <c r="Q26" s="77">
        <v>11.152180000000001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237.47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-201</v>
      </c>
      <c r="AA26" s="117">
        <f>STOA!J26</f>
        <v>1.6300000000000001</v>
      </c>
      <c r="AB26" s="117">
        <f>-STOA!P26</f>
        <v>0</v>
      </c>
      <c r="AC26">
        <f t="shared" si="0"/>
        <v>8.277985694030475</v>
      </c>
      <c r="AD26">
        <f t="shared" si="1"/>
        <v>427.93538314518707</v>
      </c>
      <c r="AE26">
        <f>'IDT-1'!F26</f>
        <v>0</v>
      </c>
      <c r="AF26" s="26"/>
      <c r="AG26">
        <f t="shared" si="2"/>
        <v>427.93538314518707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419.34107675909956</v>
      </c>
      <c r="P27" s="77">
        <v>67.968325274725274</v>
      </c>
      <c r="Q27" s="77">
        <v>16.910816000000001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237.47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-174</v>
      </c>
      <c r="AA27" s="117">
        <f>STOA!J27</f>
        <v>1.58</v>
      </c>
      <c r="AB27" s="117">
        <f>-STOA!P27</f>
        <v>0</v>
      </c>
      <c r="AC27">
        <f t="shared" si="0"/>
        <v>8.2549697637339783</v>
      </c>
      <c r="AD27">
        <f t="shared" si="1"/>
        <v>580.02656827009093</v>
      </c>
      <c r="AE27">
        <f>'IDT-1'!F27</f>
        <v>0</v>
      </c>
      <c r="AF27" s="26"/>
      <c r="AG27">
        <f t="shared" si="2"/>
        <v>580.02656827009093</v>
      </c>
      <c r="AI27" s="75">
        <f>PXIL!J27</f>
        <v>0</v>
      </c>
      <c r="AJ27" s="75">
        <f>PXIL!P27</f>
        <v>0</v>
      </c>
      <c r="AK27" s="75">
        <f>RTM_IEX!J27</f>
        <v>19.13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448.43443946466579</v>
      </c>
      <c r="P28" s="77">
        <v>79.421661538461549</v>
      </c>
      <c r="Q28" s="77">
        <v>16.910816000000001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280.71999999999997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-290.5</v>
      </c>
      <c r="AA28" s="117">
        <f>STOA!J28</f>
        <v>1.58</v>
      </c>
      <c r="AB28" s="117">
        <f>-STOA!P28</f>
        <v>0</v>
      </c>
      <c r="AC28">
        <f t="shared" si="0"/>
        <v>10.026682570999593</v>
      </c>
      <c r="AD28">
        <f t="shared" si="1"/>
        <v>545.55155443212766</v>
      </c>
      <c r="AE28">
        <f>'IDT-1'!F28</f>
        <v>0</v>
      </c>
      <c r="AF28" s="26"/>
      <c r="AG28">
        <f t="shared" si="2"/>
        <v>545.55155443212766</v>
      </c>
      <c r="AI28" s="75">
        <f>PXIL!J28</f>
        <v>0</v>
      </c>
      <c r="AJ28" s="75">
        <f>PXIL!P28</f>
        <v>0</v>
      </c>
      <c r="AK28" s="75">
        <f>RTM_IEX!J28</f>
        <v>19.13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465.34680284527224</v>
      </c>
      <c r="P29" s="77">
        <v>79.421661538461549</v>
      </c>
      <c r="Q29" s="77">
        <v>22.684791999999998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318.81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-310</v>
      </c>
      <c r="AA29" s="117">
        <f>STOA!J29</f>
        <v>1.58</v>
      </c>
      <c r="AB29" s="117">
        <f>-STOA!P29</f>
        <v>0</v>
      </c>
      <c r="AC29">
        <f t="shared" si="0"/>
        <v>10.819469844231742</v>
      </c>
      <c r="AD29">
        <f t="shared" si="1"/>
        <v>595.67510653950217</v>
      </c>
      <c r="AE29">
        <f>'IDT-1'!F29</f>
        <v>-5.19</v>
      </c>
      <c r="AF29" s="26"/>
      <c r="AG29">
        <f t="shared" si="2"/>
        <v>590.48510653950211</v>
      </c>
      <c r="AI29" s="75">
        <f>PXIL!J29</f>
        <v>0</v>
      </c>
      <c r="AJ29" s="75">
        <f>PXIL!P29</f>
        <v>0</v>
      </c>
      <c r="AK29" s="75">
        <f>RTM_IEX!J29</f>
        <v>28.7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486.84501839685396</v>
      </c>
      <c r="P30" s="77">
        <v>79.421661538461549</v>
      </c>
      <c r="Q30" s="77">
        <v>16.910816000000001</v>
      </c>
      <c r="R30" s="80">
        <v>1.8225454545454545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337.80999999999995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-297</v>
      </c>
      <c r="AA30" s="117">
        <f>STOA!J30</f>
        <v>1.58</v>
      </c>
      <c r="AB30" s="117">
        <f>-STOA!P30</f>
        <v>0</v>
      </c>
      <c r="AC30">
        <f t="shared" si="0"/>
        <v>11.194625894497122</v>
      </c>
      <c r="AD30">
        <f t="shared" si="1"/>
        <v>664.04673549536381</v>
      </c>
      <c r="AE30">
        <f>'IDT-1'!F30</f>
        <v>-5.766</v>
      </c>
      <c r="AF30" s="26"/>
      <c r="AG30">
        <f t="shared" si="2"/>
        <v>658.28073549536384</v>
      </c>
      <c r="AI30" s="75">
        <f>PXIL!J30</f>
        <v>0</v>
      </c>
      <c r="AJ30" s="75">
        <f>PXIL!P30</f>
        <v>0</v>
      </c>
      <c r="AK30" s="75">
        <f>RTM_IEX!J30</f>
        <v>47.83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514.62199662014325</v>
      </c>
      <c r="P31" s="77">
        <v>79.421661538461549</v>
      </c>
      <c r="Q31" s="77">
        <v>23.997896000000001</v>
      </c>
      <c r="R31" s="80">
        <v>4.2254545454545456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358.22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-332</v>
      </c>
      <c r="AA31" s="117">
        <f>STOA!J31</f>
        <v>1.58</v>
      </c>
      <c r="AB31" s="117">
        <f>-STOA!P31</f>
        <v>0</v>
      </c>
      <c r="AC31">
        <f t="shared" si="0"/>
        <v>12.182141670138904</v>
      </c>
      <c r="AD31">
        <f t="shared" si="1"/>
        <v>704.96618703392051</v>
      </c>
      <c r="AE31">
        <f>'IDT-1'!F31</f>
        <v>-12.686</v>
      </c>
      <c r="AF31" s="26"/>
      <c r="AG31">
        <f t="shared" si="2"/>
        <v>692.28018703392047</v>
      </c>
      <c r="AI31" s="75">
        <f>PXIL!J31</f>
        <v>0</v>
      </c>
      <c r="AJ31" s="75">
        <f>PXIL!P31</f>
        <v>0</v>
      </c>
      <c r="AK31" s="75">
        <f>RTM_IEX!J31</f>
        <v>66.959999999999994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533.77579650404789</v>
      </c>
      <c r="P32" s="77">
        <v>79.421661538461549</v>
      </c>
      <c r="Q32" s="77">
        <v>22.684791999999998</v>
      </c>
      <c r="R32" s="80">
        <v>4.6327272727272728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362.19000000000005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-267</v>
      </c>
      <c r="AA32" s="117">
        <f>STOA!J32</f>
        <v>1.58</v>
      </c>
      <c r="AB32" s="117">
        <f>-STOA!P32</f>
        <v>0</v>
      </c>
      <c r="AC32">
        <f t="shared" si="0"/>
        <v>11.213709504974569</v>
      </c>
      <c r="AD32">
        <f t="shared" si="1"/>
        <v>726.46258781026222</v>
      </c>
      <c r="AE32">
        <f>'IDT-1'!F32</f>
        <v>-46.707999999999998</v>
      </c>
      <c r="AF32" s="26"/>
      <c r="AG32">
        <f t="shared" si="2"/>
        <v>679.75458781026225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538.47772770684799</v>
      </c>
      <c r="P33" s="77">
        <v>79.421661538461549</v>
      </c>
      <c r="Q33" s="77">
        <v>20.699796000000003</v>
      </c>
      <c r="R33" s="80">
        <v>4.6327272727272728</v>
      </c>
      <c r="S33" s="80">
        <v>0</v>
      </c>
      <c r="T33" s="78">
        <f>SUMPRODUCT(LTA!F33:AJ33,LTA!F$101:AJ$101,LTA!F$105:AJ$105)</f>
        <v>1.28</v>
      </c>
      <c r="U33" s="78">
        <f>SUMPRODUCT(LTA!F33:AJ33,LTA!F$102:AJ$102,LTA!F$105:AJ$105)</f>
        <v>363.18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-144</v>
      </c>
      <c r="AA33" s="117">
        <f>STOA!J33</f>
        <v>1.58</v>
      </c>
      <c r="AB33" s="117">
        <f>-STOA!P33</f>
        <v>0</v>
      </c>
      <c r="AC33">
        <f t="shared" si="0"/>
        <v>10.560612588027976</v>
      </c>
      <c r="AD33">
        <f t="shared" si="1"/>
        <v>809.59261993000882</v>
      </c>
      <c r="AE33">
        <f>'IDT-1'!F33</f>
        <v>-76.692999999999998</v>
      </c>
      <c r="AF33" s="26"/>
      <c r="AG33">
        <f t="shared" si="2"/>
        <v>732.89961993000884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538.39585309184804</v>
      </c>
      <c r="P34" s="77">
        <v>79.421661538461549</v>
      </c>
      <c r="Q34" s="77">
        <v>20.699796000000003</v>
      </c>
      <c r="R34" s="80">
        <v>4.5054545454545458</v>
      </c>
      <c r="S34" s="80">
        <v>0</v>
      </c>
      <c r="T34" s="78">
        <f>SUMPRODUCT(LTA!F34:AJ34,LTA!F$101:AJ$101,LTA!F$105:AJ$105)</f>
        <v>3.13</v>
      </c>
      <c r="U34" s="78">
        <f>SUMPRODUCT(LTA!F34:AJ34,LTA!F$102:AJ$102,LTA!F$105:AJ$105)</f>
        <v>386.68000000000006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-81.86</v>
      </c>
      <c r="AA34" s="117">
        <f>STOA!J34</f>
        <v>1.58</v>
      </c>
      <c r="AB34" s="117">
        <f>-STOA!P34</f>
        <v>0</v>
      </c>
      <c r="AC34">
        <f t="shared" si="0"/>
        <v>9.8306495086879675</v>
      </c>
      <c r="AD34">
        <f t="shared" si="1"/>
        <v>942.60343566707604</v>
      </c>
      <c r="AE34">
        <f>'IDT-1'!F34</f>
        <v>-95.721999999999994</v>
      </c>
      <c r="AF34" s="26"/>
      <c r="AG34">
        <f t="shared" si="2"/>
        <v>846.88143566707606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524.94552148244793</v>
      </c>
      <c r="P35" s="77">
        <v>79.421661538461549</v>
      </c>
      <c r="Q35" s="77">
        <v>26.473772000000004</v>
      </c>
      <c r="R35" s="80">
        <v>8.3745454545454567</v>
      </c>
      <c r="S35" s="80">
        <v>0</v>
      </c>
      <c r="T35" s="78">
        <f>SUMPRODUCT(LTA!F35:AJ35,LTA!F$101:AJ$101,LTA!F$105:AJ$105)</f>
        <v>5.71</v>
      </c>
      <c r="U35" s="78">
        <f>SUMPRODUCT(LTA!F35:AJ35,LTA!F$102:AJ$102,LTA!F$105:AJ$105)</f>
        <v>390.07000000000011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</v>
      </c>
      <c r="AA35" s="117">
        <f>STOA!J35</f>
        <v>1.58</v>
      </c>
      <c r="AB35" s="117">
        <f>-STOA!P35</f>
        <v>0</v>
      </c>
      <c r="AC35">
        <f t="shared" si="0"/>
        <v>9.4336525236351747</v>
      </c>
      <c r="AD35">
        <f t="shared" si="1"/>
        <v>992.02316795182003</v>
      </c>
      <c r="AE35">
        <f>'IDT-1'!F35</f>
        <v>-131.47300000000001</v>
      </c>
      <c r="AF35" s="26"/>
      <c r="AG35">
        <f t="shared" si="2"/>
        <v>860.55016795181996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558.543070936248</v>
      </c>
      <c r="P36" s="77">
        <v>79.421661538461549</v>
      </c>
      <c r="Q36" s="77">
        <v>26.473772000000004</v>
      </c>
      <c r="R36" s="80">
        <v>8.3745454545454567</v>
      </c>
      <c r="S36" s="80">
        <v>0</v>
      </c>
      <c r="T36" s="78">
        <f>SUMPRODUCT(LTA!F36:AJ36,LTA!F$101:AJ$101,LTA!F$105:AJ$105)</f>
        <v>8.57</v>
      </c>
      <c r="U36" s="78">
        <f>SUMPRODUCT(LTA!F36:AJ36,LTA!F$102:AJ$102,LTA!F$105:AJ$105)</f>
        <v>398.21000000000004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1.58</v>
      </c>
      <c r="AB36" s="117">
        <f>-STOA!P36</f>
        <v>0</v>
      </c>
      <c r="AC36">
        <f t="shared" si="0"/>
        <v>9.8705015964395919</v>
      </c>
      <c r="AD36">
        <f t="shared" si="1"/>
        <v>1031.1838683328153</v>
      </c>
      <c r="AE36">
        <f>'IDT-1'!F36</f>
        <v>-157.422</v>
      </c>
      <c r="AF36" s="26"/>
      <c r="AG36">
        <f t="shared" si="2"/>
        <v>873.76186833281531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628.45812066381154</v>
      </c>
      <c r="P37" s="77">
        <v>79.421661538461549</v>
      </c>
      <c r="Q37" s="77">
        <v>26.473772000000004</v>
      </c>
      <c r="R37" s="80">
        <v>8.3745454545454567</v>
      </c>
      <c r="S37" s="80">
        <v>0</v>
      </c>
      <c r="T37" s="78">
        <f>SUMPRODUCT(LTA!F37:AJ37,LTA!F$101:AJ$101,LTA!F$105:AJ$105)</f>
        <v>12.530000000000001</v>
      </c>
      <c r="U37" s="78">
        <f>SUMPRODUCT(LTA!F37:AJ37,LTA!F$102:AJ$102,LTA!F$105:AJ$105)</f>
        <v>406.56000000000006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1.58</v>
      </c>
      <c r="AB37" s="117">
        <f>-STOA!P37</f>
        <v>0</v>
      </c>
      <c r="AC37">
        <f t="shared" si="0"/>
        <v>11.126769685373867</v>
      </c>
      <c r="AD37">
        <f t="shared" si="1"/>
        <v>1052.1526499714446</v>
      </c>
      <c r="AE37">
        <f>'IDT-1'!F37</f>
        <v>-207.589</v>
      </c>
      <c r="AF37" s="26"/>
      <c r="AG37">
        <f t="shared" si="2"/>
        <v>844.56364997144465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672.1532642928114</v>
      </c>
      <c r="P38" s="77">
        <v>79.421661538461549</v>
      </c>
      <c r="Q38" s="77">
        <v>26.473772000000004</v>
      </c>
      <c r="R38" s="80">
        <v>8.3745454545454567</v>
      </c>
      <c r="S38" s="80">
        <v>0</v>
      </c>
      <c r="T38" s="78">
        <f>SUMPRODUCT(LTA!F38:AJ38,LTA!F$101:AJ$101,LTA!F$105:AJ$105)</f>
        <v>16.54</v>
      </c>
      <c r="U38" s="78">
        <f>SUMPRODUCT(LTA!F38:AJ38,LTA!F$102:AJ$102,LTA!F$105:AJ$105)</f>
        <v>423.76000000000005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1.58</v>
      </c>
      <c r="AB38" s="117">
        <f>-STOA!P38</f>
        <v>0</v>
      </c>
      <c r="AC38">
        <f t="shared" si="0"/>
        <v>11.520372398865161</v>
      </c>
      <c r="AD38">
        <f t="shared" si="1"/>
        <v>1136.6641908869531</v>
      </c>
      <c r="AE38">
        <f>'IDT-1'!F38</f>
        <v>-235.15799999999999</v>
      </c>
      <c r="AF38" s="26"/>
      <c r="AG38">
        <f t="shared" si="2"/>
        <v>901.50619088695305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657.94357253361147</v>
      </c>
      <c r="P39" s="77">
        <v>79.421661538461549</v>
      </c>
      <c r="Q39" s="77">
        <v>26.473772000000004</v>
      </c>
      <c r="R39" s="80">
        <v>8.3745454545454567</v>
      </c>
      <c r="S39" s="80">
        <v>0</v>
      </c>
      <c r="T39" s="78">
        <f>SUMPRODUCT(LTA!F39:AJ39,LTA!F$101:AJ$101,LTA!F$105:AJ$105)</f>
        <v>20.95</v>
      </c>
      <c r="U39" s="78">
        <f>SUMPRODUCT(LTA!F39:AJ39,LTA!F$102:AJ$102,LTA!F$105:AJ$105)</f>
        <v>424.50000000000006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1.58</v>
      </c>
      <c r="AB39" s="117">
        <f>-STOA!P39</f>
        <v>0</v>
      </c>
      <c r="AC39">
        <f t="shared" si="0"/>
        <v>11.974125004846673</v>
      </c>
      <c r="AD39">
        <f t="shared" si="1"/>
        <v>1067.061736521772</v>
      </c>
      <c r="AE39">
        <f>'IDT-1'!F39</f>
        <v>-196.86500000000001</v>
      </c>
      <c r="AF39" s="26"/>
      <c r="AG39">
        <f t="shared" si="2"/>
        <v>870.19673652177198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648.46422590570671</v>
      </c>
      <c r="P40" s="77">
        <v>79.421661538461549</v>
      </c>
      <c r="Q40" s="77">
        <v>26.473772000000004</v>
      </c>
      <c r="R40" s="80">
        <v>8.3745454545454567</v>
      </c>
      <c r="S40" s="80">
        <v>0</v>
      </c>
      <c r="T40" s="78">
        <f>SUMPRODUCT(LTA!F40:AJ40,LTA!F$101:AJ$101,LTA!F$105:AJ$105)</f>
        <v>24.87</v>
      </c>
      <c r="U40" s="78">
        <f>SUMPRODUCT(LTA!F40:AJ40,LTA!F$102:AJ$102,LTA!F$105:AJ$105)</f>
        <v>427.58000000000004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1.58</v>
      </c>
      <c r="AB40" s="117">
        <f>-STOA!P40</f>
        <v>0</v>
      </c>
      <c r="AC40">
        <f t="shared" si="0"/>
        <v>10.975712727079625</v>
      </c>
      <c r="AD40">
        <f t="shared" si="1"/>
        <v>1175.5808021716343</v>
      </c>
      <c r="AE40">
        <f>'IDT-1'!F40</f>
        <v>-190.96899999999999</v>
      </c>
      <c r="AF40" s="26"/>
      <c r="AG40">
        <f t="shared" si="2"/>
        <v>984.61180217163428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626.48973688817671</v>
      </c>
      <c r="P41" s="77">
        <v>79.421661538461549</v>
      </c>
      <c r="Q41" s="77">
        <v>26.473772000000004</v>
      </c>
      <c r="R41" s="80">
        <v>8.3745454545454567</v>
      </c>
      <c r="S41" s="80">
        <v>0</v>
      </c>
      <c r="T41" s="78">
        <f>SUMPRODUCT(LTA!F41:AJ41,LTA!F$101:AJ$101,LTA!F$105:AJ$105)</f>
        <v>28.520000000000003</v>
      </c>
      <c r="U41" s="78">
        <f>SUMPRODUCT(LTA!F41:AJ41,LTA!F$102:AJ$102,LTA!F$105:AJ$105)</f>
        <v>452.21000000000004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1.58</v>
      </c>
      <c r="AB41" s="117">
        <f>-STOA!P41</f>
        <v>0</v>
      </c>
      <c r="AC41">
        <f t="shared" si="0"/>
        <v>10.764857398059501</v>
      </c>
      <c r="AD41">
        <f t="shared" si="1"/>
        <v>1212.0971684831243</v>
      </c>
      <c r="AE41">
        <f>'IDT-1'!F41</f>
        <v>-174.58099999999999</v>
      </c>
      <c r="AF41" s="26"/>
      <c r="AG41">
        <f t="shared" si="2"/>
        <v>1037.5161684831244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611.75794701354175</v>
      </c>
      <c r="P42" s="77">
        <v>79.421661538461549</v>
      </c>
      <c r="Q42" s="77">
        <v>26.473772000000004</v>
      </c>
      <c r="R42" s="80">
        <v>8.3745454545454567</v>
      </c>
      <c r="S42" s="80">
        <v>0</v>
      </c>
      <c r="T42" s="78">
        <f>SUMPRODUCT(LTA!F42:AJ42,LTA!F$101:AJ$101,LTA!F$105:AJ$105)</f>
        <v>31.939999999999998</v>
      </c>
      <c r="U42" s="78">
        <f>SUMPRODUCT(LTA!F42:AJ42,LTA!F$102:AJ$102,LTA!F$105:AJ$105)</f>
        <v>459.05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1.58</v>
      </c>
      <c r="AB42" s="117">
        <f>-STOA!P42</f>
        <v>0</v>
      </c>
      <c r="AC42">
        <f t="shared" si="0"/>
        <v>10.725505647162715</v>
      </c>
      <c r="AD42">
        <f t="shared" si="1"/>
        <v>1207.6647303593861</v>
      </c>
      <c r="AE42">
        <f>'IDT-1'!F42</f>
        <v>-163.251</v>
      </c>
      <c r="AF42" s="26"/>
      <c r="AG42">
        <f t="shared" si="2"/>
        <v>1044.4137303593861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618.64092593481166</v>
      </c>
      <c r="P43" s="77">
        <v>79.421661538461549</v>
      </c>
      <c r="Q43" s="77">
        <v>26.473772000000004</v>
      </c>
      <c r="R43" s="80">
        <v>8.3745454545454567</v>
      </c>
      <c r="S43" s="80">
        <v>0</v>
      </c>
      <c r="T43" s="78">
        <f>SUMPRODUCT(LTA!F43:AJ43,LTA!F$101:AJ$101,LTA!F$105:AJ$105)</f>
        <v>35.159999999999997</v>
      </c>
      <c r="U43" s="78">
        <f>SUMPRODUCT(LTA!F43:AJ43,LTA!F$102:AJ$102,LTA!F$105:AJ$105)</f>
        <v>449.12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1.58</v>
      </c>
      <c r="AB43" s="117">
        <f>-STOA!P43</f>
        <v>0</v>
      </c>
      <c r="AC43">
        <f t="shared" si="0"/>
        <v>10.727027861669891</v>
      </c>
      <c r="AD43">
        <f t="shared" si="1"/>
        <v>1207.8361870661486</v>
      </c>
      <c r="AE43">
        <f>'IDT-1'!F43</f>
        <v>-109.316</v>
      </c>
      <c r="AF43" s="26"/>
      <c r="AG43">
        <f t="shared" si="2"/>
        <v>1098.5201870661485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618.8216993463418</v>
      </c>
      <c r="P44" s="77">
        <v>79.421661538461549</v>
      </c>
      <c r="Q44" s="77">
        <v>26.473772000000004</v>
      </c>
      <c r="R44" s="80">
        <v>8.3745454545454567</v>
      </c>
      <c r="S44" s="80">
        <v>0</v>
      </c>
      <c r="T44" s="78">
        <f>SUMPRODUCT(LTA!F44:AJ44,LTA!F$101:AJ$101,LTA!F$105:AJ$105)</f>
        <v>38.58</v>
      </c>
      <c r="U44" s="78">
        <f>SUMPRODUCT(LTA!F44:AJ44,LTA!F$102:AJ$102,LTA!F$105:AJ$105)</f>
        <v>458.06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1.58</v>
      </c>
      <c r="AB44" s="117">
        <f>-STOA!P44</f>
        <v>0</v>
      </c>
      <c r="AC44">
        <f t="shared" si="0"/>
        <v>10.837386667691355</v>
      </c>
      <c r="AD44">
        <f t="shared" si="1"/>
        <v>1220.2666016716576</v>
      </c>
      <c r="AE44">
        <f>'IDT-1'!F44</f>
        <v>-102.42100000000001</v>
      </c>
      <c r="AF44" s="26"/>
      <c r="AG44">
        <f t="shared" si="2"/>
        <v>1117.8456016716575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618.8216993463418</v>
      </c>
      <c r="P45" s="77">
        <v>79.421661538461549</v>
      </c>
      <c r="Q45" s="77">
        <v>26.473772000000004</v>
      </c>
      <c r="R45" s="80">
        <v>8.3745454545454567</v>
      </c>
      <c r="S45" s="80">
        <v>0</v>
      </c>
      <c r="T45" s="78">
        <f>SUMPRODUCT(LTA!F45:AJ45,LTA!F$101:AJ$101,LTA!F$105:AJ$105)</f>
        <v>41.78</v>
      </c>
      <c r="U45" s="78">
        <f>SUMPRODUCT(LTA!F45:AJ45,LTA!F$102:AJ$102,LTA!F$105:AJ$105)</f>
        <v>446.46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1.58</v>
      </c>
      <c r="AB45" s="117">
        <f>-STOA!P45</f>
        <v>0</v>
      </c>
      <c r="AC45">
        <f t="shared" si="0"/>
        <v>10.763466667691354</v>
      </c>
      <c r="AD45">
        <f t="shared" si="1"/>
        <v>1211.9405216716575</v>
      </c>
      <c r="AE45">
        <f>'IDT-1'!F45</f>
        <v>-87.356999999999999</v>
      </c>
      <c r="AF45" s="26"/>
      <c r="AG45">
        <f t="shared" si="2"/>
        <v>1124.5835216716575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612.98956787234181</v>
      </c>
      <c r="P46" s="77">
        <v>79.421661538461549</v>
      </c>
      <c r="Q46" s="77">
        <v>26.473772000000004</v>
      </c>
      <c r="R46" s="80">
        <v>8.3745454545454567</v>
      </c>
      <c r="S46" s="80">
        <v>0</v>
      </c>
      <c r="T46" s="78">
        <f>SUMPRODUCT(LTA!F46:AJ46,LTA!F$101:AJ$101,LTA!F$105:AJ$105)</f>
        <v>44.92</v>
      </c>
      <c r="U46" s="78">
        <f>SUMPRODUCT(LTA!F46:AJ46,LTA!F$102:AJ$102,LTA!F$105:AJ$105)</f>
        <v>448.89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1.58</v>
      </c>
      <c r="AB46" s="117">
        <f>-STOA!P46</f>
        <v>0</v>
      </c>
      <c r="AC46">
        <f t="shared" si="0"/>
        <v>10.761159910720155</v>
      </c>
      <c r="AD46">
        <f t="shared" si="1"/>
        <v>1211.6806969546285</v>
      </c>
      <c r="AE46">
        <f>'IDT-1'!F46</f>
        <v>-101.167</v>
      </c>
      <c r="AF46" s="26"/>
      <c r="AG46">
        <f t="shared" si="2"/>
        <v>1110.5136969546286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607.29158850754175</v>
      </c>
      <c r="P47" s="77">
        <v>79.421661538461549</v>
      </c>
      <c r="Q47" s="77">
        <v>26.473772000000004</v>
      </c>
      <c r="R47" s="80">
        <v>8.3745454545454567</v>
      </c>
      <c r="S47" s="80">
        <v>0</v>
      </c>
      <c r="T47" s="78">
        <f>SUMPRODUCT(LTA!F47:AJ47,LTA!F$101:AJ$101,LTA!F$105:AJ$105)</f>
        <v>46.81</v>
      </c>
      <c r="U47" s="78">
        <f>SUMPRODUCT(LTA!F47:AJ47,LTA!F$102:AJ$102,LTA!F$105:AJ$105)</f>
        <v>454.7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1.58</v>
      </c>
      <c r="AB47" s="117">
        <f>-STOA!P47</f>
        <v>0</v>
      </c>
      <c r="AC47">
        <f t="shared" si="0"/>
        <v>11.031337692309915</v>
      </c>
      <c r="AD47">
        <f t="shared" si="1"/>
        <v>1242.1125398082388</v>
      </c>
      <c r="AE47">
        <f>'IDT-1'!F47</f>
        <v>-89.82</v>
      </c>
      <c r="AF47" s="26"/>
      <c r="AG47">
        <f t="shared" si="2"/>
        <v>1152.2925398082389</v>
      </c>
      <c r="AI47" s="75">
        <f>PXIL!J47</f>
        <v>0</v>
      </c>
      <c r="AJ47" s="75">
        <f>PXIL!P47</f>
        <v>0</v>
      </c>
      <c r="AK47" s="75">
        <f>RTM_IEX!J47</f>
        <v>28.7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532.73265394754185</v>
      </c>
      <c r="P48" s="77">
        <v>79.421661538461549</v>
      </c>
      <c r="Q48" s="77">
        <v>26.473772000000004</v>
      </c>
      <c r="R48" s="80">
        <v>8.3745454545454567</v>
      </c>
      <c r="S48" s="80">
        <v>0</v>
      </c>
      <c r="T48" s="78">
        <f>SUMPRODUCT(LTA!F48:AJ48,LTA!F$101:AJ$101,LTA!F$105:AJ$105)</f>
        <v>47.269999999999996</v>
      </c>
      <c r="U48" s="78">
        <f>SUMPRODUCT(LTA!F48:AJ48,LTA!F$102:AJ$102,LTA!F$105:AJ$105)</f>
        <v>450.63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1.58</v>
      </c>
      <c r="AB48" s="117">
        <f>-STOA!P48</f>
        <v>0</v>
      </c>
      <c r="AC48">
        <f t="shared" si="0"/>
        <v>10.343451068181915</v>
      </c>
      <c r="AD48">
        <f t="shared" si="1"/>
        <v>1164.6314918723672</v>
      </c>
      <c r="AE48">
        <f>'IDT-1'!F48</f>
        <v>0</v>
      </c>
      <c r="AF48" s="26"/>
      <c r="AG48">
        <f t="shared" si="2"/>
        <v>1164.6314918723672</v>
      </c>
      <c r="AI48" s="75">
        <f>PXIL!J48</f>
        <v>0</v>
      </c>
      <c r="AJ48" s="75">
        <f>PXIL!P48</f>
        <v>0</v>
      </c>
      <c r="AK48" s="75">
        <f>RTM_IEX!J48</f>
        <v>28.7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479.1426289391419</v>
      </c>
      <c r="P49" s="77">
        <v>79.421661538461549</v>
      </c>
      <c r="Q49" s="77">
        <v>26.473772000000004</v>
      </c>
      <c r="R49" s="80">
        <v>8.3745454545454567</v>
      </c>
      <c r="S49" s="80">
        <v>0</v>
      </c>
      <c r="T49" s="78">
        <f>SUMPRODUCT(LTA!F49:AJ49,LTA!F$101:AJ$101,LTA!F$105:AJ$105)</f>
        <v>48.69</v>
      </c>
      <c r="U49" s="78">
        <f>SUMPRODUCT(LTA!F49:AJ49,LTA!F$102:AJ$102,LTA!F$105:AJ$105)</f>
        <v>455.38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1.58</v>
      </c>
      <c r="AB49" s="117">
        <f>-STOA!P49</f>
        <v>0</v>
      </c>
      <c r="AC49">
        <f t="shared" si="0"/>
        <v>9.6735948481079941</v>
      </c>
      <c r="AD49">
        <f t="shared" si="1"/>
        <v>1089.181323084041</v>
      </c>
      <c r="AE49">
        <f>'IDT-1'!F49</f>
        <v>0</v>
      </c>
      <c r="AF49" s="26"/>
      <c r="AG49">
        <f t="shared" si="2"/>
        <v>1089.181323084041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462.1974165391419</v>
      </c>
      <c r="P50" s="77">
        <v>79.421661538461549</v>
      </c>
      <c r="Q50" s="77">
        <v>26.473772000000004</v>
      </c>
      <c r="R50" s="80">
        <v>8.3745454545454567</v>
      </c>
      <c r="S50" s="80">
        <v>0</v>
      </c>
      <c r="T50" s="78">
        <f>SUMPRODUCT(LTA!F50:AJ50,LTA!F$101:AJ$101,LTA!F$105:AJ$105)</f>
        <v>49.01</v>
      </c>
      <c r="U50" s="78">
        <f>SUMPRODUCT(LTA!F50:AJ50,LTA!F$102:AJ$102,LTA!F$105:AJ$105)</f>
        <v>459.97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1.58</v>
      </c>
      <c r="AB50" s="117">
        <f>-STOA!P50</f>
        <v>0</v>
      </c>
      <c r="AC50">
        <f t="shared" si="0"/>
        <v>9.5676849789879963</v>
      </c>
      <c r="AD50">
        <f t="shared" si="1"/>
        <v>1077.2520205531609</v>
      </c>
      <c r="AE50">
        <f>'IDT-1'!F50</f>
        <v>0</v>
      </c>
      <c r="AF50" s="26"/>
      <c r="AG50">
        <f t="shared" si="2"/>
        <v>1077.2520205531609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459.65563467914188</v>
      </c>
      <c r="P51" s="77">
        <v>79.421661538461549</v>
      </c>
      <c r="Q51" s="77">
        <v>26.473772000000004</v>
      </c>
      <c r="R51" s="80">
        <v>8.3745454545454567</v>
      </c>
      <c r="S51" s="80">
        <v>0</v>
      </c>
      <c r="T51" s="78">
        <f>SUMPRODUCT(LTA!F51:AJ51,LTA!F$101:AJ$101,LTA!F$105:AJ$105)</f>
        <v>49.33</v>
      </c>
      <c r="U51" s="78">
        <f>SUMPRODUCT(LTA!F51:AJ51,LTA!F$102:AJ$102,LTA!F$105:AJ$105)</f>
        <v>464.82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1.58</v>
      </c>
      <c r="AB51" s="117">
        <f>-STOA!P51</f>
        <v>0</v>
      </c>
      <c r="AC51">
        <f t="shared" si="0"/>
        <v>9.9275012986199975</v>
      </c>
      <c r="AD51">
        <f t="shared" si="1"/>
        <v>1117.7804223735288</v>
      </c>
      <c r="AE51">
        <f>'IDT-1'!F51</f>
        <v>0</v>
      </c>
      <c r="AF51" s="26"/>
      <c r="AG51">
        <f t="shared" si="2"/>
        <v>1117.7804223735288</v>
      </c>
      <c r="AI51" s="75">
        <f>PXIL!J51</f>
        <v>0</v>
      </c>
      <c r="AJ51" s="75">
        <f>PXIL!P51</f>
        <v>0</v>
      </c>
      <c r="AK51" s="75">
        <f>RTM_IEX!J51</f>
        <v>38.26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428.30699173914195</v>
      </c>
      <c r="P52" s="77">
        <v>79.421661538461549</v>
      </c>
      <c r="Q52" s="77">
        <v>26.473772000000004</v>
      </c>
      <c r="R52" s="80">
        <v>8.3745454545454567</v>
      </c>
      <c r="S52" s="80">
        <v>0</v>
      </c>
      <c r="T52" s="78">
        <f>SUMPRODUCT(LTA!F52:AJ52,LTA!F$101:AJ$101,LTA!F$105:AJ$105)</f>
        <v>49.519999999999996</v>
      </c>
      <c r="U52" s="78">
        <f>SUMPRODUCT(LTA!F52:AJ52,LTA!F$102:AJ$102,LTA!F$105:AJ$105)</f>
        <v>468.97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1.58</v>
      </c>
      <c r="AB52" s="117">
        <f>-STOA!P52</f>
        <v>0</v>
      </c>
      <c r="AC52">
        <f t="shared" si="0"/>
        <v>9.6898252407479966</v>
      </c>
      <c r="AD52">
        <f t="shared" si="1"/>
        <v>1091.0094554914008</v>
      </c>
      <c r="AE52">
        <f>'IDT-1'!F52</f>
        <v>0</v>
      </c>
      <c r="AF52" s="26"/>
      <c r="AG52">
        <f t="shared" si="2"/>
        <v>1091.0094554914008</v>
      </c>
      <c r="AI52" s="75">
        <f>PXIL!J52</f>
        <v>0</v>
      </c>
      <c r="AJ52" s="75">
        <f>PXIL!P52</f>
        <v>0</v>
      </c>
      <c r="AK52" s="75">
        <f>RTM_IEX!J52</f>
        <v>38.26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419.48431380834199</v>
      </c>
      <c r="P53" s="77">
        <v>79.421661538461549</v>
      </c>
      <c r="Q53" s="77">
        <v>26.473772000000004</v>
      </c>
      <c r="R53" s="80">
        <v>8.3745454545454567</v>
      </c>
      <c r="S53" s="80">
        <v>0</v>
      </c>
      <c r="T53" s="78">
        <f>SUMPRODUCT(LTA!F53:AJ53,LTA!F$101:AJ$101,LTA!F$105:AJ$105)</f>
        <v>49.66</v>
      </c>
      <c r="U53" s="78">
        <f>SUMPRODUCT(LTA!F53:AJ53,LTA!F$102:AJ$102,LTA!F$105:AJ$105)</f>
        <v>467.90999999999997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1.58</v>
      </c>
      <c r="AB53" s="117">
        <f>-STOA!P53</f>
        <v>0</v>
      </c>
      <c r="AC53">
        <f t="shared" si="0"/>
        <v>9.6225267758447686</v>
      </c>
      <c r="AD53">
        <f t="shared" si="1"/>
        <v>1003.0740760255042</v>
      </c>
      <c r="AE53">
        <f>'IDT-1'!F53</f>
        <v>0</v>
      </c>
      <c r="AF53" s="26"/>
      <c r="AG53">
        <f t="shared" si="2"/>
        <v>1003.0740760255042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414.19796505314196</v>
      </c>
      <c r="P54" s="77">
        <v>79.421661538461549</v>
      </c>
      <c r="Q54" s="77">
        <v>26.473772000000004</v>
      </c>
      <c r="R54" s="80">
        <v>8.3745454545454567</v>
      </c>
      <c r="S54" s="80">
        <v>0</v>
      </c>
      <c r="T54" s="78">
        <f>SUMPRODUCT(LTA!F54:AJ54,LTA!F$101:AJ$101,LTA!F$105:AJ$105)</f>
        <v>49.709999999999994</v>
      </c>
      <c r="U54" s="78">
        <f>SUMPRODUCT(LTA!F54:AJ54,LTA!F$102:AJ$102,LTA!F$105:AJ$105)</f>
        <v>467.23999999999995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1.58</v>
      </c>
      <c r="AB54" s="117">
        <f>-STOA!P54</f>
        <v>0</v>
      </c>
      <c r="AC54">
        <f t="shared" si="0"/>
        <v>9.2154258059111953</v>
      </c>
      <c r="AD54">
        <f t="shared" si="1"/>
        <v>1037.5748282402378</v>
      </c>
      <c r="AE54">
        <f>'IDT-1'!F54</f>
        <v>0</v>
      </c>
      <c r="AF54" s="26"/>
      <c r="AG54">
        <f t="shared" si="2"/>
        <v>1037.5748282402378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412.52882395554195</v>
      </c>
      <c r="P55" s="77">
        <v>79.421661538461549</v>
      </c>
      <c r="Q55" s="77">
        <v>16.910816000000001</v>
      </c>
      <c r="R55" s="80">
        <v>8.3745454545454567</v>
      </c>
      <c r="S55" s="80">
        <v>0</v>
      </c>
      <c r="T55" s="78">
        <f>SUMPRODUCT(LTA!F55:AJ55,LTA!F$101:AJ$101,LTA!F$105:AJ$105)</f>
        <v>49.7</v>
      </c>
      <c r="U55" s="78">
        <f>SUMPRODUCT(LTA!F55:AJ55,LTA!F$102:AJ$102,LTA!F$105:AJ$105)</f>
        <v>444.91999999999996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1.58</v>
      </c>
      <c r="AB55" s="117">
        <f>-STOA!P55</f>
        <v>0</v>
      </c>
      <c r="AC55">
        <f t="shared" si="0"/>
        <v>9.1420325395072002</v>
      </c>
      <c r="AD55">
        <f t="shared" si="1"/>
        <v>979.08612440904176</v>
      </c>
      <c r="AE55">
        <f>'IDT-1'!F55</f>
        <v>0</v>
      </c>
      <c r="AF55" s="26"/>
      <c r="AG55">
        <f t="shared" si="2"/>
        <v>979.08612440904176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412.46329685554201</v>
      </c>
      <c r="P56" s="77">
        <v>79.421661538461549</v>
      </c>
      <c r="Q56" s="77">
        <v>16.910816000000001</v>
      </c>
      <c r="R56" s="80">
        <v>8.3745454545454567</v>
      </c>
      <c r="S56" s="80">
        <v>0</v>
      </c>
      <c r="T56" s="78">
        <f>SUMPRODUCT(LTA!F56:AJ56,LTA!F$101:AJ$101,LTA!F$105:AJ$105)</f>
        <v>49.59</v>
      </c>
      <c r="U56" s="78">
        <f>SUMPRODUCT(LTA!F56:AJ56,LTA!F$102:AJ$102,LTA!F$105:AJ$105)</f>
        <v>423.22999999999996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1.58</v>
      </c>
      <c r="AB56" s="117">
        <f>-STOA!P56</f>
        <v>0</v>
      </c>
      <c r="AC56">
        <f t="shared" si="0"/>
        <v>8.7276627129723163</v>
      </c>
      <c r="AD56">
        <f t="shared" si="1"/>
        <v>982.63496713557674</v>
      </c>
      <c r="AE56">
        <f>'IDT-1'!F56</f>
        <v>0</v>
      </c>
      <c r="AF56" s="26"/>
      <c r="AG56">
        <f t="shared" si="2"/>
        <v>982.63496713557674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418.29542832954201</v>
      </c>
      <c r="P57" s="77">
        <v>79.421661538461549</v>
      </c>
      <c r="Q57" s="77">
        <v>16.910816000000001</v>
      </c>
      <c r="R57" s="80">
        <v>8.3745454545454567</v>
      </c>
      <c r="S57" s="80">
        <v>0</v>
      </c>
      <c r="T57" s="78">
        <f>SUMPRODUCT(LTA!F57:AJ57,LTA!F$101:AJ$101,LTA!F$105:AJ$105)</f>
        <v>49.42</v>
      </c>
      <c r="U57" s="78">
        <f>SUMPRODUCT(LTA!F57:AJ57,LTA!F$102:AJ$102,LTA!F$105:AJ$105)</f>
        <v>383.54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1.58</v>
      </c>
      <c r="AB57" s="117">
        <f>-STOA!P57</f>
        <v>0</v>
      </c>
      <c r="AC57">
        <f t="shared" si="0"/>
        <v>8.6807774699435178</v>
      </c>
      <c r="AD57">
        <f t="shared" si="1"/>
        <v>977.35398385260555</v>
      </c>
      <c r="AE57">
        <f>'IDT-1'!F57</f>
        <v>0</v>
      </c>
      <c r="AF57" s="26"/>
      <c r="AG57">
        <f t="shared" si="2"/>
        <v>977.35398385260555</v>
      </c>
      <c r="AI57" s="75">
        <f>PXIL!J57</f>
        <v>0</v>
      </c>
      <c r="AJ57" s="75">
        <f>PXIL!P57</f>
        <v>0</v>
      </c>
      <c r="AK57" s="75">
        <f>RTM_IEX!J57</f>
        <v>28.7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418.29542832954201</v>
      </c>
      <c r="P58" s="77">
        <v>79.421661538461549</v>
      </c>
      <c r="Q58" s="77">
        <v>16.910816000000001</v>
      </c>
      <c r="R58" s="80">
        <v>8.3745454545454567</v>
      </c>
      <c r="S58" s="80">
        <v>0</v>
      </c>
      <c r="T58" s="78">
        <f>SUMPRODUCT(LTA!F58:AJ58,LTA!F$101:AJ$101,LTA!F$105:AJ$105)</f>
        <v>49.08</v>
      </c>
      <c r="U58" s="78">
        <f>SUMPRODUCT(LTA!F58:AJ58,LTA!F$102:AJ$102,LTA!F$105:AJ$105)</f>
        <v>374.00000000000006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1.58</v>
      </c>
      <c r="AB58" s="117">
        <f>-STOA!P58</f>
        <v>0</v>
      </c>
      <c r="AC58">
        <f t="shared" si="0"/>
        <v>8.5938334699435188</v>
      </c>
      <c r="AD58">
        <f t="shared" si="1"/>
        <v>967.56092785260569</v>
      </c>
      <c r="AE58">
        <f>'IDT-1'!F58</f>
        <v>0</v>
      </c>
      <c r="AF58" s="26"/>
      <c r="AG58">
        <f t="shared" si="2"/>
        <v>967.56092785260569</v>
      </c>
      <c r="AI58" s="75">
        <f>PXIL!J58</f>
        <v>0</v>
      </c>
      <c r="AJ58" s="75">
        <f>PXIL!P58</f>
        <v>0</v>
      </c>
      <c r="AK58" s="75">
        <f>RTM_IEX!J58</f>
        <v>28.7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416.59234745274199</v>
      </c>
      <c r="P59" s="77">
        <v>79.421661538461549</v>
      </c>
      <c r="Q59" s="77">
        <v>16.910816000000001</v>
      </c>
      <c r="R59" s="80">
        <v>8.3745454545454567</v>
      </c>
      <c r="S59" s="80">
        <v>0</v>
      </c>
      <c r="T59" s="78">
        <f>SUMPRODUCT(LTA!F59:AJ59,LTA!F$101:AJ$101,LTA!F$105:AJ$105)</f>
        <v>48.68</v>
      </c>
      <c r="U59" s="78">
        <f>SUMPRODUCT(LTA!F59:AJ59,LTA!F$102:AJ$102,LTA!F$105:AJ$105)</f>
        <v>369.3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1.58</v>
      </c>
      <c r="AB59" s="117">
        <f>-STOA!P59</f>
        <v>0</v>
      </c>
      <c r="AC59">
        <f t="shared" si="0"/>
        <v>8.2814063582276773</v>
      </c>
      <c r="AD59">
        <f t="shared" si="1"/>
        <v>932.37027408752124</v>
      </c>
      <c r="AE59">
        <f>'IDT-1'!F59</f>
        <v>0</v>
      </c>
      <c r="AF59" s="26"/>
      <c r="AG59">
        <f t="shared" si="2"/>
        <v>932.37027408752124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416.59234745274199</v>
      </c>
      <c r="P60" s="77">
        <v>79.421661538461549</v>
      </c>
      <c r="Q60" s="77">
        <v>16.910816000000001</v>
      </c>
      <c r="R60" s="80">
        <v>8.3745454545454567</v>
      </c>
      <c r="S60" s="80">
        <v>0</v>
      </c>
      <c r="T60" s="78">
        <f>SUMPRODUCT(LTA!F60:AJ60,LTA!F$101:AJ$101,LTA!F$105:AJ$105)</f>
        <v>48.269999999999996</v>
      </c>
      <c r="U60" s="78">
        <f>SUMPRODUCT(LTA!F60:AJ60,LTA!F$102:AJ$102,LTA!F$105:AJ$105)</f>
        <v>334.46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1.58</v>
      </c>
      <c r="AB60" s="117">
        <f>-STOA!P60</f>
        <v>0</v>
      </c>
      <c r="AC60">
        <f t="shared" si="0"/>
        <v>8.3078943582276761</v>
      </c>
      <c r="AD60">
        <f t="shared" si="1"/>
        <v>935.35378608752114</v>
      </c>
      <c r="AE60">
        <f>'IDT-1'!F60</f>
        <v>0</v>
      </c>
      <c r="AF60" s="26"/>
      <c r="AG60">
        <f t="shared" si="2"/>
        <v>935.35378608752114</v>
      </c>
      <c r="AI60" s="75">
        <f>PXIL!J60</f>
        <v>0</v>
      </c>
      <c r="AJ60" s="75">
        <f>PXIL!P60</f>
        <v>0</v>
      </c>
      <c r="AK60" s="75">
        <f>RTM_IEX!J60</f>
        <v>38.26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416.98431933374201</v>
      </c>
      <c r="P61" s="77">
        <v>72.665635164835166</v>
      </c>
      <c r="Q61" s="77">
        <v>16.785028000000001</v>
      </c>
      <c r="R61" s="80">
        <v>8.3745454545454567</v>
      </c>
      <c r="S61" s="80">
        <v>0</v>
      </c>
      <c r="T61" s="78">
        <f>SUMPRODUCT(LTA!F61:AJ61,LTA!F$101:AJ$101,LTA!F$105:AJ$105)</f>
        <v>47.72</v>
      </c>
      <c r="U61" s="78">
        <f>SUMPRODUCT(LTA!F61:AJ61,LTA!F$102:AJ$102,LTA!F$105:AJ$105)</f>
        <v>328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1.58</v>
      </c>
      <c r="AB61" s="117">
        <f>-STOA!P61</f>
        <v>0</v>
      </c>
      <c r="AC61">
        <f t="shared" si="0"/>
        <v>7.8524077442925657</v>
      </c>
      <c r="AD61">
        <f t="shared" si="1"/>
        <v>884.04943020883013</v>
      </c>
      <c r="AE61">
        <f>'IDT-1'!F61</f>
        <v>0</v>
      </c>
      <c r="AF61" s="26"/>
      <c r="AG61">
        <f t="shared" si="2"/>
        <v>884.04943020883013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412.42538817634198</v>
      </c>
      <c r="P62" s="77">
        <v>72.665635164835166</v>
      </c>
      <c r="Q62" s="77">
        <v>16.785028000000001</v>
      </c>
      <c r="R62" s="80">
        <v>8.3745454545454567</v>
      </c>
      <c r="S62" s="80">
        <v>0</v>
      </c>
      <c r="T62" s="78">
        <f>SUMPRODUCT(LTA!F62:AJ62,LTA!F$101:AJ$101,LTA!F$105:AJ$105)</f>
        <v>47.11</v>
      </c>
      <c r="U62" s="78">
        <f>SUMPRODUCT(LTA!F62:AJ62,LTA!F$102:AJ$102,LTA!F$105:AJ$105)</f>
        <v>320.36999999999995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1.58</v>
      </c>
      <c r="AB62" s="117">
        <f>-STOA!P62</f>
        <v>0</v>
      </c>
      <c r="AC62">
        <f t="shared" si="0"/>
        <v>7.9923371501074429</v>
      </c>
      <c r="AD62">
        <f t="shared" si="1"/>
        <v>899.81056964561515</v>
      </c>
      <c r="AE62">
        <f>'IDT-1'!F62</f>
        <v>0</v>
      </c>
      <c r="AF62" s="26"/>
      <c r="AG62">
        <f t="shared" si="2"/>
        <v>899.81056964561515</v>
      </c>
      <c r="AI62" s="75">
        <f>PXIL!J62</f>
        <v>0</v>
      </c>
      <c r="AJ62" s="75">
        <f>PXIL!P62</f>
        <v>0</v>
      </c>
      <c r="AK62" s="75">
        <f>RTM_IEX!J62</f>
        <v>28.7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412.28795865034192</v>
      </c>
      <c r="P63" s="77">
        <v>72.665635164835166</v>
      </c>
      <c r="Q63" s="77">
        <v>16.785028000000001</v>
      </c>
      <c r="R63" s="80">
        <v>8.3745454545454567</v>
      </c>
      <c r="S63" s="80">
        <v>0</v>
      </c>
      <c r="T63" s="78">
        <f>SUMPRODUCT(LTA!F63:AJ63,LTA!F$101:AJ$101,LTA!F$105:AJ$105)</f>
        <v>45.33</v>
      </c>
      <c r="U63" s="78">
        <f>SUMPRODUCT(LTA!F63:AJ63,LTA!F$102:AJ$102,LTA!F$105:AJ$105)</f>
        <v>311.42999999999995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1.58</v>
      </c>
      <c r="AB63" s="117">
        <f>-STOA!P63</f>
        <v>0</v>
      </c>
      <c r="AC63">
        <f t="shared" si="0"/>
        <v>7.644231770278644</v>
      </c>
      <c r="AD63">
        <f t="shared" si="1"/>
        <v>860.60124549944385</v>
      </c>
      <c r="AE63">
        <f>'IDT-1'!F63</f>
        <v>0</v>
      </c>
      <c r="AF63" s="26"/>
      <c r="AG63">
        <f t="shared" si="2"/>
        <v>860.60124549944385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412.28795865034192</v>
      </c>
      <c r="P64" s="77">
        <v>67.968325274725274</v>
      </c>
      <c r="Q64" s="77">
        <v>16.785028000000001</v>
      </c>
      <c r="R64" s="80">
        <v>8.3745454545454567</v>
      </c>
      <c r="S64" s="80">
        <v>0</v>
      </c>
      <c r="T64" s="78">
        <f>SUMPRODUCT(LTA!F64:AJ64,LTA!F$101:AJ$101,LTA!F$105:AJ$105)</f>
        <v>42.07</v>
      </c>
      <c r="U64" s="78">
        <f>SUMPRODUCT(LTA!F64:AJ64,LTA!F$102:AJ$102,LTA!F$105:AJ$105)</f>
        <v>303.12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1.58</v>
      </c>
      <c r="AB64" s="117">
        <f>-STOA!P64</f>
        <v>0</v>
      </c>
      <c r="AC64">
        <f t="shared" si="0"/>
        <v>7.5010794432456764</v>
      </c>
      <c r="AD64">
        <f t="shared" si="1"/>
        <v>844.47708793636707</v>
      </c>
      <c r="AE64">
        <f>'IDT-1'!F64</f>
        <v>0</v>
      </c>
      <c r="AF64" s="26"/>
      <c r="AG64">
        <f t="shared" si="2"/>
        <v>844.47708793636707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415.53965361634198</v>
      </c>
      <c r="P65" s="77">
        <v>67.968325274725274</v>
      </c>
      <c r="Q65" s="77">
        <v>16.785028000000001</v>
      </c>
      <c r="R65" s="80">
        <v>8.3745454545454567</v>
      </c>
      <c r="S65" s="80">
        <v>0</v>
      </c>
      <c r="T65" s="78">
        <f>SUMPRODUCT(LTA!F65:AJ65,LTA!F$101:AJ$101,LTA!F$105:AJ$105)</f>
        <v>38.480000000000004</v>
      </c>
      <c r="U65" s="78">
        <f>SUMPRODUCT(LTA!F65:AJ65,LTA!F$102:AJ$102,LTA!F$105:AJ$105)</f>
        <v>293.98999999999995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1.58</v>
      </c>
      <c r="AB65" s="117">
        <f>-STOA!P65</f>
        <v>0</v>
      </c>
      <c r="AC65">
        <f t="shared" si="0"/>
        <v>7.5953209093903835</v>
      </c>
      <c r="AD65">
        <f t="shared" si="1"/>
        <v>814.91454143622241</v>
      </c>
      <c r="AE65">
        <f>'IDT-1'!F65</f>
        <v>0</v>
      </c>
      <c r="AF65" s="26"/>
      <c r="AG65">
        <f t="shared" si="2"/>
        <v>814.91454143622241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415.53965361634198</v>
      </c>
      <c r="P66" s="77">
        <v>67.968325274725274</v>
      </c>
      <c r="Q66" s="77">
        <v>16.785028000000001</v>
      </c>
      <c r="R66" s="80">
        <v>8.3745454545454567</v>
      </c>
      <c r="S66" s="80">
        <v>0</v>
      </c>
      <c r="T66" s="78">
        <f>SUMPRODUCT(LTA!F66:AJ66,LTA!F$101:AJ$101,LTA!F$105:AJ$105)</f>
        <v>34.5</v>
      </c>
      <c r="U66" s="78">
        <f>SUMPRODUCT(LTA!F66:AJ66,LTA!F$102:AJ$102,LTA!F$105:AJ$105)</f>
        <v>284.46999999999997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1.58</v>
      </c>
      <c r="AB66" s="117">
        <f>-STOA!P66</f>
        <v>0</v>
      </c>
      <c r="AC66">
        <f t="shared" si="0"/>
        <v>7.4765209093903833</v>
      </c>
      <c r="AD66">
        <f t="shared" si="1"/>
        <v>801.53334143622237</v>
      </c>
      <c r="AE66">
        <f>'IDT-1'!F66</f>
        <v>0</v>
      </c>
      <c r="AF66" s="26"/>
      <c r="AG66">
        <f t="shared" si="2"/>
        <v>801.53334143622237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418.39065622561179</v>
      </c>
      <c r="P67" s="77">
        <v>67.968325274725274</v>
      </c>
      <c r="Q67" s="77">
        <v>16.785028000000001</v>
      </c>
      <c r="R67" s="80">
        <v>8.3745454545454567</v>
      </c>
      <c r="S67" s="80">
        <v>0</v>
      </c>
      <c r="T67" s="78">
        <f>SUMPRODUCT(LTA!F67:AJ67,LTA!F$101:AJ$101,LTA!F$105:AJ$105)</f>
        <v>33.119999999999997</v>
      </c>
      <c r="U67" s="78">
        <f>SUMPRODUCT(LTA!F67:AJ67,LTA!F$102:AJ$102,LTA!F$105:AJ$105)</f>
        <v>274.88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1.58</v>
      </c>
      <c r="AB67" s="117">
        <f>-STOA!P67</f>
        <v>0</v>
      </c>
      <c r="AC67">
        <f t="shared" si="0"/>
        <v>7.4938550075739103</v>
      </c>
      <c r="AD67">
        <f t="shared" si="1"/>
        <v>783.39700994730867</v>
      </c>
      <c r="AE67">
        <f>'IDT-1'!F67</f>
        <v>0</v>
      </c>
      <c r="AF67" s="26"/>
      <c r="AG67">
        <f t="shared" si="2"/>
        <v>783.39700994730867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426.80386124674197</v>
      </c>
      <c r="P68" s="77">
        <v>67.968325274725274</v>
      </c>
      <c r="Q68" s="77">
        <v>16.785028000000001</v>
      </c>
      <c r="R68" s="80">
        <v>8.3745454545454567</v>
      </c>
      <c r="S68" s="80">
        <v>0</v>
      </c>
      <c r="T68" s="78">
        <f>SUMPRODUCT(LTA!F68:AJ68,LTA!F$101:AJ$101,LTA!F$105:AJ$105)</f>
        <v>28.14</v>
      </c>
      <c r="U68" s="78">
        <f>SUMPRODUCT(LTA!F68:AJ68,LTA!F$102:AJ$102,LTA!F$105:AJ$105)</f>
        <v>261.02999999999997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1.58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7.4021872117598564</v>
      </c>
      <c r="AD68">
        <f t="shared" ref="AD68:AD98" si="4">SUM(B68:AB68,AI68:AR68)-AC68</f>
        <v>773.0718827642529</v>
      </c>
      <c r="AE68">
        <f>'IDT-1'!F68</f>
        <v>0</v>
      </c>
      <c r="AF68" s="26"/>
      <c r="AG68">
        <f t="shared" ref="AG68:AG98" si="5">SUM(AD68:AF68)</f>
        <v>773.0718827642529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445.79451026774194</v>
      </c>
      <c r="P69" s="77">
        <v>79.421661538461549</v>
      </c>
      <c r="Q69" s="77">
        <v>26.473772000000004</v>
      </c>
      <c r="R69" s="80">
        <v>8.5018181818181819</v>
      </c>
      <c r="S69" s="80">
        <v>0</v>
      </c>
      <c r="T69" s="78">
        <f>SUMPRODUCT(LTA!F69:AJ69,LTA!F$101:AJ$101,LTA!F$105:AJ$105)</f>
        <v>23.05</v>
      </c>
      <c r="U69" s="78">
        <f>SUMPRODUCT(LTA!F69:AJ69,LTA!F$102:AJ$102,LTA!F$105:AJ$105)</f>
        <v>295.91000000000003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1.58</v>
      </c>
      <c r="AB69" s="117">
        <f>-STOA!P69</f>
        <v>0</v>
      </c>
      <c r="AC69">
        <f t="shared" si="3"/>
        <v>8.2849710551313951</v>
      </c>
      <c r="AD69">
        <f t="shared" si="4"/>
        <v>812.23910093289032</v>
      </c>
      <c r="AE69">
        <f>'IDT-1'!F69</f>
        <v>-124</v>
      </c>
      <c r="AF69" s="26"/>
      <c r="AG69">
        <f t="shared" si="5"/>
        <v>688.23910093289032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452.25204746850704</v>
      </c>
      <c r="P70" s="77">
        <v>79.421661538461549</v>
      </c>
      <c r="Q70" s="77">
        <v>26.473772000000004</v>
      </c>
      <c r="R70" s="80">
        <v>7.7610909090909095</v>
      </c>
      <c r="S70" s="80">
        <v>0</v>
      </c>
      <c r="T70" s="78">
        <f>SUMPRODUCT(LTA!F70:AJ70,LTA!F$101:AJ$101,LTA!F$105:AJ$105)</f>
        <v>17.84</v>
      </c>
      <c r="U70" s="78">
        <f>SUMPRODUCT(LTA!F70:AJ70,LTA!F$102:AJ$102,LTA!F$105:AJ$105)</f>
        <v>325.06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1.58</v>
      </c>
      <c r="AB70" s="117">
        <f>-STOA!P70</f>
        <v>0</v>
      </c>
      <c r="AC70">
        <f t="shared" si="3"/>
        <v>8.3683884320542212</v>
      </c>
      <c r="AD70">
        <f t="shared" si="4"/>
        <v>861.81249348400536</v>
      </c>
      <c r="AE70">
        <f>'IDT-1'!F70</f>
        <v>-124.554</v>
      </c>
      <c r="AF70" s="26"/>
      <c r="AG70">
        <f t="shared" si="5"/>
        <v>737.25849348400538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475.01791728321183</v>
      </c>
      <c r="P71" s="77">
        <v>79.421661538461549</v>
      </c>
      <c r="Q71" s="77">
        <v>20.699796000000003</v>
      </c>
      <c r="R71" s="80">
        <v>3.1309090909090913</v>
      </c>
      <c r="S71" s="80">
        <v>0</v>
      </c>
      <c r="T71" s="78">
        <f>SUMPRODUCT(LTA!F71:AJ71,LTA!F$101:AJ$101,LTA!F$105:AJ$105)</f>
        <v>12.489999999999998</v>
      </c>
      <c r="U71" s="78">
        <f>SUMPRODUCT(LTA!F71:AJ71,LTA!F$102:AJ$102,LTA!F$105:AJ$105)</f>
        <v>344.54999999999995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</v>
      </c>
      <c r="AA71" s="117">
        <f>STOA!J71</f>
        <v>1.6300000000000001</v>
      </c>
      <c r="AB71" s="117">
        <f>-STOA!P71</f>
        <v>0</v>
      </c>
      <c r="AC71">
        <f t="shared" si="3"/>
        <v>8.7440935379787508</v>
      </c>
      <c r="AD71">
        <f t="shared" si="4"/>
        <v>871.98850037460363</v>
      </c>
      <c r="AE71">
        <f>'IDT-1'!F71</f>
        <v>-135.51</v>
      </c>
      <c r="AF71" s="26"/>
      <c r="AG71">
        <f t="shared" si="5"/>
        <v>736.47850037460364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494.11414010968895</v>
      </c>
      <c r="P72" s="77">
        <v>79.421661538461549</v>
      </c>
      <c r="Q72" s="77">
        <v>20.699796000000003</v>
      </c>
      <c r="R72" s="80">
        <v>0.67709090909090908</v>
      </c>
      <c r="S72" s="80">
        <v>0</v>
      </c>
      <c r="T72" s="78">
        <f>SUMPRODUCT(LTA!F72:AJ72,LTA!F$101:AJ$101,LTA!F$105:AJ$105)</f>
        <v>8.1300000000000008</v>
      </c>
      <c r="U72" s="78">
        <f>SUMPRODUCT(LTA!F72:AJ72,LTA!F$102:AJ$102,LTA!F$105:AJ$105)</f>
        <v>350.51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1.6300000000000001</v>
      </c>
      <c r="AB72" s="117">
        <f>-STOA!P72</f>
        <v>0</v>
      </c>
      <c r="AC72">
        <f t="shared" si="3"/>
        <v>8.540623470441739</v>
      </c>
      <c r="AD72">
        <f t="shared" si="4"/>
        <v>931.43437508679972</v>
      </c>
      <c r="AE72">
        <f>'IDT-1'!F72</f>
        <v>-156.845</v>
      </c>
      <c r="AF72" s="26"/>
      <c r="AG72">
        <f t="shared" si="5"/>
        <v>774.58937508679969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523.13167647044793</v>
      </c>
      <c r="P73" s="77">
        <v>79.421661538461549</v>
      </c>
      <c r="Q73" s="77">
        <v>20.699796000000003</v>
      </c>
      <c r="R73" s="80">
        <v>0</v>
      </c>
      <c r="S73" s="80">
        <v>0</v>
      </c>
      <c r="T73" s="78">
        <f>SUMPRODUCT(LTA!F73:AJ73,LTA!F$101:AJ$101,LTA!F$105:AJ$105)</f>
        <v>4.09</v>
      </c>
      <c r="U73" s="78">
        <f>SUMPRODUCT(LTA!F73:AJ73,LTA!F$102:AJ$102,LTA!F$105:AJ$105)</f>
        <v>347.45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-25</v>
      </c>
      <c r="AA73" s="117">
        <f>STOA!J73</f>
        <v>1.6300000000000001</v>
      </c>
      <c r="AB73" s="117">
        <f>-STOA!P73</f>
        <v>0</v>
      </c>
      <c r="AC73">
        <f t="shared" si="3"/>
        <v>8.9938832160822759</v>
      </c>
      <c r="AD73">
        <f t="shared" si="4"/>
        <v>922.22156079282718</v>
      </c>
      <c r="AE73">
        <f>'IDT-1'!F73</f>
        <v>-140.69900000000001</v>
      </c>
      <c r="AF73" s="26"/>
      <c r="AG73">
        <f t="shared" si="5"/>
        <v>781.52256079282711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520.87547814564789</v>
      </c>
      <c r="P74" s="77">
        <v>79.421661538461549</v>
      </c>
      <c r="Q74" s="77">
        <v>20.699796000000003</v>
      </c>
      <c r="R74" s="80">
        <v>0</v>
      </c>
      <c r="S74" s="80">
        <v>0</v>
      </c>
      <c r="T74" s="78">
        <f>SUMPRODUCT(LTA!F74:AJ74,LTA!F$101:AJ$101,LTA!F$105:AJ$105)</f>
        <v>1.1400000000000001</v>
      </c>
      <c r="U74" s="78">
        <f>SUMPRODUCT(LTA!F74:AJ74,LTA!F$102:AJ$102,LTA!F$105:AJ$105)</f>
        <v>345.79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1.6300000000000001</v>
      </c>
      <c r="AB74" s="117">
        <f>-STOA!P74</f>
        <v>0</v>
      </c>
      <c r="AC74">
        <f t="shared" si="3"/>
        <v>8.5339449323252481</v>
      </c>
      <c r="AD74">
        <f t="shared" si="4"/>
        <v>960.81530075178421</v>
      </c>
      <c r="AE74">
        <f>'IDT-1'!F74</f>
        <v>-154.53899999999999</v>
      </c>
      <c r="AF74" s="26"/>
      <c r="AG74">
        <f t="shared" si="5"/>
        <v>806.27630075178422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530.20330814304782</v>
      </c>
      <c r="P75" s="77">
        <v>79.421661538461549</v>
      </c>
      <c r="Q75" s="77">
        <v>26.473772000000004</v>
      </c>
      <c r="R75" s="80">
        <v>0</v>
      </c>
      <c r="S75" s="80">
        <v>0</v>
      </c>
      <c r="T75" s="78">
        <f>SUMPRODUCT(LTA!F75:AJ75,LTA!F$101:AJ$101,LTA!F$105:AJ$105)</f>
        <v>0.01</v>
      </c>
      <c r="U75" s="78">
        <f>SUMPRODUCT(LTA!F75:AJ75,LTA!F$102:AJ$102,LTA!F$105:AJ$105)</f>
        <v>348.8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-150.4</v>
      </c>
      <c r="AA75" s="117">
        <f>STOA!J75</f>
        <v>1.6300000000000001</v>
      </c>
      <c r="AB75" s="117">
        <f>-STOA!P75</f>
        <v>0</v>
      </c>
      <c r="AC75">
        <f t="shared" si="3"/>
        <v>10.195427512753698</v>
      </c>
      <c r="AD75">
        <f t="shared" si="4"/>
        <v>805.82463416875567</v>
      </c>
      <c r="AE75">
        <f>'IDT-1'!F75</f>
        <v>-27.102</v>
      </c>
      <c r="AF75" s="26"/>
      <c r="AG75">
        <f t="shared" si="5"/>
        <v>778.72263416875569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528.72919172064792</v>
      </c>
      <c r="P76" s="77">
        <v>79.421661538461549</v>
      </c>
      <c r="Q76" s="77">
        <v>26.473772000000004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348.40000000000003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-111</v>
      </c>
      <c r="AA76" s="117">
        <f>STOA!J76</f>
        <v>1.6300000000000001</v>
      </c>
      <c r="AB76" s="117">
        <f>-STOA!P76</f>
        <v>0</v>
      </c>
      <c r="AC76">
        <f t="shared" si="3"/>
        <v>9.7777665134181788</v>
      </c>
      <c r="AD76">
        <f t="shared" si="4"/>
        <v>878.10817874569136</v>
      </c>
      <c r="AE76">
        <f>'IDT-1'!F76</f>
        <v>-46.131</v>
      </c>
      <c r="AF76" s="26"/>
      <c r="AG76">
        <f t="shared" si="5"/>
        <v>831.97717874569139</v>
      </c>
      <c r="AI76" s="75">
        <f>PXIL!J76</f>
        <v>0</v>
      </c>
      <c r="AJ76" s="75">
        <f>PXIL!P76</f>
        <v>0</v>
      </c>
      <c r="AK76" s="75">
        <f>RTM_IEX!J76</f>
        <v>14.35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526.98147944264792</v>
      </c>
      <c r="P77" s="77">
        <v>79.421661538461549</v>
      </c>
      <c r="Q77" s="77">
        <v>26.473772000000004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348.55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-94</v>
      </c>
      <c r="AA77" s="117">
        <f>STOA!J77</f>
        <v>1.6300000000000001</v>
      </c>
      <c r="AB77" s="117">
        <f>-STOA!P77</f>
        <v>0</v>
      </c>
      <c r="AC77">
        <f t="shared" si="3"/>
        <v>9.4864984774944592</v>
      </c>
      <c r="AD77">
        <f t="shared" si="4"/>
        <v>879.45173450361506</v>
      </c>
      <c r="AE77">
        <f>'IDT-1'!F77</f>
        <v>-54.204000000000001</v>
      </c>
      <c r="AF77" s="26"/>
      <c r="AG77">
        <f t="shared" si="5"/>
        <v>825.24773450361511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677.37548524444776</v>
      </c>
      <c r="P78" s="77">
        <v>79.421661538461549</v>
      </c>
      <c r="Q78" s="77">
        <v>26.473772000000004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375.83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-296</v>
      </c>
      <c r="AA78" s="117">
        <f>STOA!J78</f>
        <v>1.6300000000000001</v>
      </c>
      <c r="AB78" s="117">
        <f>-STOA!P78</f>
        <v>0</v>
      </c>
      <c r="AC78">
        <f t="shared" si="3"/>
        <v>13.154145951310587</v>
      </c>
      <c r="AD78">
        <f t="shared" si="4"/>
        <v>816.45809283159861</v>
      </c>
      <c r="AE78">
        <f>'IDT-1'!F78</f>
        <v>-53.627000000000002</v>
      </c>
      <c r="AF78" s="26"/>
      <c r="AG78">
        <f t="shared" si="5"/>
        <v>762.83109283159865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503.77808037807353</v>
      </c>
      <c r="P79" s="77">
        <v>79.421661538461549</v>
      </c>
      <c r="Q79" s="77">
        <v>26.473772000000004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348.47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-63</v>
      </c>
      <c r="AA79" s="117">
        <f>STOA!J79</f>
        <v>1.6300000000000001</v>
      </c>
      <c r="AB79" s="117">
        <f>-STOA!P79</f>
        <v>0</v>
      </c>
      <c r="AC79">
        <f t="shared" si="3"/>
        <v>9.0063826125381503</v>
      </c>
      <c r="AD79">
        <f t="shared" si="4"/>
        <v>887.64845130399704</v>
      </c>
      <c r="AE79">
        <f>'IDT-1'!F79</f>
        <v>-64.582999999999998</v>
      </c>
      <c r="AF79" s="26"/>
      <c r="AG79">
        <f t="shared" si="5"/>
        <v>823.06545130399707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484.90291939081186</v>
      </c>
      <c r="P80" s="77">
        <v>79.421661538461549</v>
      </c>
      <c r="Q80" s="77">
        <v>26.473772000000004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358.6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-29</v>
      </c>
      <c r="AA80" s="117">
        <f>STOA!J80</f>
        <v>1.6300000000000001</v>
      </c>
      <c r="AB80" s="117">
        <f>-STOA!P80</f>
        <v>0</v>
      </c>
      <c r="AC80">
        <f t="shared" si="3"/>
        <v>8.6275688600956055</v>
      </c>
      <c r="AD80">
        <f t="shared" si="4"/>
        <v>913.28210406917788</v>
      </c>
      <c r="AE80">
        <f>'IDT-1'!F80</f>
        <v>-82.459000000000003</v>
      </c>
      <c r="AF80" s="26"/>
      <c r="AG80">
        <f t="shared" si="5"/>
        <v>830.82310406917782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469.67637893961182</v>
      </c>
      <c r="P81" s="77">
        <v>79.421661538461549</v>
      </c>
      <c r="Q81" s="77">
        <v>26.473772000000004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358.62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</v>
      </c>
      <c r="AA81" s="117">
        <f>STOA!J81</f>
        <v>1.6300000000000001</v>
      </c>
      <c r="AB81" s="117">
        <f>-STOA!P81</f>
        <v>0</v>
      </c>
      <c r="AC81">
        <f t="shared" si="3"/>
        <v>8.5200452637699193</v>
      </c>
      <c r="AD81">
        <f t="shared" si="4"/>
        <v>933.31308721430355</v>
      </c>
      <c r="AE81">
        <f>'IDT-1'!F81</f>
        <v>-89.379000000000005</v>
      </c>
      <c r="AF81" s="26"/>
      <c r="AG81">
        <f t="shared" si="5"/>
        <v>843.93408721430353</v>
      </c>
      <c r="AI81" s="75">
        <f>PXIL!J81</f>
        <v>0</v>
      </c>
      <c r="AJ81" s="75">
        <f>PXIL!P81</f>
        <v>0</v>
      </c>
      <c r="AK81" s="75">
        <f>RTM_IEX!J81</f>
        <v>19.13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463.52816523161175</v>
      </c>
      <c r="P82" s="77">
        <v>79.421661538461549</v>
      </c>
      <c r="Q82" s="77">
        <v>26.473772000000004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358.66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</v>
      </c>
      <c r="AA82" s="117">
        <f>STOA!J82</f>
        <v>1.6300000000000001</v>
      </c>
      <c r="AB82" s="117">
        <f>-STOA!P82</f>
        <v>0</v>
      </c>
      <c r="AC82">
        <f t="shared" si="3"/>
        <v>8.511024043672208</v>
      </c>
      <c r="AD82">
        <f t="shared" si="4"/>
        <v>884.08389472640113</v>
      </c>
      <c r="AE82">
        <f>'IDT-1'!F82</f>
        <v>-90.531999999999996</v>
      </c>
      <c r="AF82" s="26"/>
      <c r="AG82">
        <f t="shared" si="5"/>
        <v>793.55189472640109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456.70905507921179</v>
      </c>
      <c r="P83" s="77">
        <v>79.421661538461549</v>
      </c>
      <c r="Q83" s="77">
        <v>26.473772000000004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358.37000000000006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</v>
      </c>
      <c r="AA83" s="117">
        <f>STOA!J83</f>
        <v>1.6300000000000001</v>
      </c>
      <c r="AB83" s="117">
        <f>-STOA!P83</f>
        <v>0</v>
      </c>
      <c r="AC83">
        <f t="shared" si="3"/>
        <v>8.3241700890203525</v>
      </c>
      <c r="AD83">
        <f t="shared" si="4"/>
        <v>891.16163852865327</v>
      </c>
      <c r="AE83">
        <f>'IDT-1'!F83</f>
        <v>-98</v>
      </c>
      <c r="AF83" s="26"/>
      <c r="AG83">
        <f t="shared" si="5"/>
        <v>793.16163852865327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450.86603189841185</v>
      </c>
      <c r="P84" s="77">
        <v>79.421661538461549</v>
      </c>
      <c r="Q84" s="77">
        <v>26.473772000000004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358.52000000000004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1.6300000000000001</v>
      </c>
      <c r="AB84" s="117">
        <f>-STOA!P84</f>
        <v>0</v>
      </c>
      <c r="AC84">
        <f t="shared" si="3"/>
        <v>8.3224345520188212</v>
      </c>
      <c r="AD84">
        <f t="shared" si="4"/>
        <v>937.17035088485466</v>
      </c>
      <c r="AE84">
        <f>'IDT-1'!F84</f>
        <v>-93.992000000000004</v>
      </c>
      <c r="AF84" s="26"/>
      <c r="AG84">
        <f t="shared" si="5"/>
        <v>843.17835088485469</v>
      </c>
      <c r="AI84" s="75">
        <f>PXIL!J84</f>
        <v>0</v>
      </c>
      <c r="AJ84" s="75">
        <f>PXIL!P84</f>
        <v>0</v>
      </c>
      <c r="AK84" s="75">
        <f>RTM_IEX!J84</f>
        <v>28.7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448.79242911801191</v>
      </c>
      <c r="P85" s="77">
        <v>79.421661538461549</v>
      </c>
      <c r="Q85" s="77">
        <v>26.473772000000004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358.75000000000006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</v>
      </c>
      <c r="AA85" s="117">
        <f>STOA!J85</f>
        <v>1.6300000000000001</v>
      </c>
      <c r="AB85" s="117">
        <f>-STOA!P85</f>
        <v>0</v>
      </c>
      <c r="AC85">
        <f t="shared" si="3"/>
        <v>8.2864683778176449</v>
      </c>
      <c r="AD85">
        <f t="shared" si="4"/>
        <v>909.01271427865606</v>
      </c>
      <c r="AE85">
        <f>'IDT-1'!F85</f>
        <v>-83.611999999999995</v>
      </c>
      <c r="AF85" s="26"/>
      <c r="AG85">
        <f t="shared" si="5"/>
        <v>825.4007142786561</v>
      </c>
      <c r="AI85" s="75">
        <f>PXIL!J85</f>
        <v>0</v>
      </c>
      <c r="AJ85" s="75">
        <f>PXIL!P85</f>
        <v>0</v>
      </c>
      <c r="AK85" s="75">
        <f>RTM_IEX!J85</f>
        <v>14.35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435.16823075050712</v>
      </c>
      <c r="P86" s="77">
        <v>79.421661538461549</v>
      </c>
      <c r="Q86" s="77">
        <v>20.699796000000003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358.94000000000005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1.6300000000000001</v>
      </c>
      <c r="AB86" s="117">
        <f>-STOA!P86</f>
        <v>0</v>
      </c>
      <c r="AC86">
        <f t="shared" si="3"/>
        <v>7.8846189131172597</v>
      </c>
      <c r="AD86">
        <f t="shared" si="4"/>
        <v>887.85638937585145</v>
      </c>
      <c r="AE86">
        <f>'IDT-1'!F86</f>
        <v>-81.882000000000005</v>
      </c>
      <c r="AF86" s="26"/>
      <c r="AG86">
        <f t="shared" si="5"/>
        <v>805.97438937585139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426.64032956537693</v>
      </c>
      <c r="P87" s="77">
        <v>79.421661538461549</v>
      </c>
      <c r="Q87" s="77">
        <v>20.699796000000003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359.06000000000006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</v>
      </c>
      <c r="AA87" s="117">
        <f>STOA!J87</f>
        <v>1.6300000000000001</v>
      </c>
      <c r="AB87" s="117">
        <f>-STOA!P87</f>
        <v>0</v>
      </c>
      <c r="AC87">
        <f t="shared" si="3"/>
        <v>8.1036075909205589</v>
      </c>
      <c r="AD87">
        <f t="shared" si="4"/>
        <v>846.22949951291798</v>
      </c>
      <c r="AE87">
        <f>'IDT-1'!F87</f>
        <v>-66.89</v>
      </c>
      <c r="AF87" s="26"/>
      <c r="AG87">
        <f t="shared" si="5"/>
        <v>779.339499512918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417.53297241507215</v>
      </c>
      <c r="P88" s="77">
        <v>79.421661538461549</v>
      </c>
      <c r="Q88" s="77">
        <v>20.699796000000003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363.21000000000004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-40</v>
      </c>
      <c r="AA88" s="117">
        <f>STOA!J88</f>
        <v>1.6300000000000001</v>
      </c>
      <c r="AB88" s="117">
        <f>-STOA!P88</f>
        <v>0</v>
      </c>
      <c r="AC88">
        <f t="shared" si="3"/>
        <v>8.1221297406532447</v>
      </c>
      <c r="AD88">
        <f t="shared" si="4"/>
        <v>834.25362021288049</v>
      </c>
      <c r="AE88">
        <f>'IDT-1'!F88</f>
        <v>-57.664000000000001</v>
      </c>
      <c r="AF88" s="26"/>
      <c r="AG88">
        <f t="shared" si="5"/>
        <v>776.5896202128805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412.96567602634195</v>
      </c>
      <c r="P89" s="77">
        <v>79.421661538461549</v>
      </c>
      <c r="Q89" s="77">
        <v>20.699796000000003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363.29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-43</v>
      </c>
      <c r="AA89" s="117">
        <f>STOA!J89</f>
        <v>1.6300000000000001</v>
      </c>
      <c r="AB89" s="117">
        <f>-STOA!P89</f>
        <v>0</v>
      </c>
      <c r="AC89">
        <f t="shared" si="3"/>
        <v>8.109275914999003</v>
      </c>
      <c r="AD89">
        <f t="shared" si="4"/>
        <v>826.77917764980464</v>
      </c>
      <c r="AE89">
        <f>'IDT-1'!F89</f>
        <v>-61.124000000000002</v>
      </c>
      <c r="AF89" s="26"/>
      <c r="AG89">
        <f t="shared" si="5"/>
        <v>765.65517764980461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412.96567602634195</v>
      </c>
      <c r="P90" s="77">
        <v>67.968325274725274</v>
      </c>
      <c r="Q90" s="77">
        <v>20.699796000000003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323.98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1.6300000000000001</v>
      </c>
      <c r="AB90" s="117">
        <f>-STOA!P90</f>
        <v>0</v>
      </c>
      <c r="AC90">
        <f t="shared" si="3"/>
        <v>7.5915335357005631</v>
      </c>
      <c r="AD90">
        <f t="shared" si="4"/>
        <v>784.53358376536664</v>
      </c>
      <c r="AE90">
        <f>'IDT-1'!F90</f>
        <v>-43.247999999999998</v>
      </c>
      <c r="AF90" s="26"/>
      <c r="AG90">
        <f t="shared" si="5"/>
        <v>741.2855837653666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403.54884871379232</v>
      </c>
      <c r="P91" s="77">
        <v>67.968325274725274</v>
      </c>
      <c r="Q91" s="77">
        <v>20.699796000000003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285.03999999999996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1.6300000000000001</v>
      </c>
      <c r="AB91" s="117">
        <f>-STOA!P91</f>
        <v>0</v>
      </c>
      <c r="AC91">
        <f t="shared" si="3"/>
        <v>7.1498829920732883</v>
      </c>
      <c r="AD91">
        <f t="shared" si="4"/>
        <v>805.09840699644417</v>
      </c>
      <c r="AE91">
        <f>'IDT-1'!F91</f>
        <v>0</v>
      </c>
      <c r="AF91" s="26"/>
      <c r="AG91">
        <f t="shared" si="5"/>
        <v>805.09840699644417</v>
      </c>
      <c r="AI91" s="75">
        <f>PXIL!J91</f>
        <v>0</v>
      </c>
      <c r="AJ91" s="75">
        <f>PXIL!P91</f>
        <v>0</v>
      </c>
      <c r="AK91" s="75">
        <f>RTM_IEX!J91</f>
        <v>33.479999999999997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403.17612698861251</v>
      </c>
      <c r="P92" s="77">
        <v>67.968325274725274</v>
      </c>
      <c r="Q92" s="77">
        <v>16.785028000000001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241.23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1.6300000000000001</v>
      </c>
      <c r="AB92" s="117">
        <f>-STOA!P92</f>
        <v>0</v>
      </c>
      <c r="AC92">
        <f t="shared" si="3"/>
        <v>6.6095636329356129</v>
      </c>
      <c r="AD92">
        <f t="shared" si="4"/>
        <v>704.06123663040216</v>
      </c>
      <c r="AE92">
        <f>'IDT-1'!F92</f>
        <v>0</v>
      </c>
      <c r="AF92" s="26"/>
      <c r="AG92">
        <f t="shared" si="5"/>
        <v>704.06123663040216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400.09242557091176</v>
      </c>
      <c r="P93" s="77">
        <v>67.968325274725274</v>
      </c>
      <c r="Q93" s="77">
        <v>16.785028000000001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236.16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1.6300000000000001</v>
      </c>
      <c r="AB93" s="117">
        <f>-STOA!P93</f>
        <v>0</v>
      </c>
      <c r="AC93">
        <f t="shared" si="3"/>
        <v>6.36024851001594</v>
      </c>
      <c r="AD93">
        <f t="shared" si="4"/>
        <v>716.15685033562113</v>
      </c>
      <c r="AE93">
        <f>'IDT-1'!F93</f>
        <v>0</v>
      </c>
      <c r="AF93" s="26"/>
      <c r="AG93">
        <f t="shared" si="5"/>
        <v>716.15685033562113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394.40307354881179</v>
      </c>
      <c r="P94" s="77">
        <v>67.968325274725274</v>
      </c>
      <c r="Q94" s="77">
        <v>16.785028000000001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235.9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</v>
      </c>
      <c r="AA94" s="117">
        <f>STOA!J94</f>
        <v>1.6300000000000001</v>
      </c>
      <c r="AB94" s="117">
        <f>-STOA!P94</f>
        <v>0</v>
      </c>
      <c r="AC94">
        <f t="shared" si="3"/>
        <v>6.387797359921219</v>
      </c>
      <c r="AD94">
        <f t="shared" si="4"/>
        <v>701.1799494636158</v>
      </c>
      <c r="AE94">
        <f>'IDT-1'!F94</f>
        <v>0</v>
      </c>
      <c r="AF94" s="26"/>
      <c r="AG94">
        <f t="shared" si="5"/>
        <v>701.1799494636158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393.16920415121177</v>
      </c>
      <c r="P95" s="77">
        <v>67.968325274725274</v>
      </c>
      <c r="Q95" s="77">
        <v>16.785028000000001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235.6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-35</v>
      </c>
      <c r="AA95" s="117">
        <f>STOA!J95</f>
        <v>1.6300000000000001</v>
      </c>
      <c r="AB95" s="117">
        <f>-STOA!P95</f>
        <v>0</v>
      </c>
      <c r="AC95">
        <f t="shared" si="3"/>
        <v>6.7826931752433239</v>
      </c>
      <c r="AD95">
        <f t="shared" si="4"/>
        <v>653.25118425069365</v>
      </c>
      <c r="AE95">
        <f>'IDT-1'!F95</f>
        <v>0</v>
      </c>
      <c r="AF95" s="26"/>
      <c r="AG95">
        <f t="shared" si="5"/>
        <v>653.25118425069365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392.38287895121175</v>
      </c>
      <c r="P96" s="77">
        <v>67.968325274725274</v>
      </c>
      <c r="Q96" s="77">
        <v>16.785028000000001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231.49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-64</v>
      </c>
      <c r="AA96" s="117">
        <f>STOA!J96</f>
        <v>1.6300000000000001</v>
      </c>
      <c r="AB96" s="117">
        <f>-STOA!P96</f>
        <v>0</v>
      </c>
      <c r="AC96">
        <f t="shared" si="3"/>
        <v>7.0720686611830796</v>
      </c>
      <c r="AD96">
        <f t="shared" si="4"/>
        <v>667.76548356475405</v>
      </c>
      <c r="AE96">
        <f>'IDT-1'!F96</f>
        <v>0</v>
      </c>
      <c r="AF96" s="26"/>
      <c r="AG96">
        <f t="shared" si="5"/>
        <v>667.76548356475405</v>
      </c>
      <c r="AI96" s="75">
        <f>PXIL!J96</f>
        <v>0</v>
      </c>
      <c r="AJ96" s="75">
        <f>PXIL!P96</f>
        <v>0</v>
      </c>
      <c r="AK96" s="75">
        <f>RTM_IEX!J96</f>
        <v>28.7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392.53759402521177</v>
      </c>
      <c r="P97" s="77">
        <v>58.914268131868141</v>
      </c>
      <c r="Q97" s="77">
        <v>11.026391999999998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231.51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-89</v>
      </c>
      <c r="AA97" s="117">
        <f>STOA!J97</f>
        <v>1.6300000000000001</v>
      </c>
      <c r="AB97" s="117">
        <f>-STOA!P97</f>
        <v>0</v>
      </c>
      <c r="AC97">
        <f t="shared" si="3"/>
        <v>6.9126476422320202</v>
      </c>
      <c r="AD97">
        <f t="shared" si="4"/>
        <v>599.58692651484785</v>
      </c>
      <c r="AE97">
        <f>'IDT-1'!F97</f>
        <v>0</v>
      </c>
      <c r="AF97" s="26"/>
      <c r="AG97">
        <f t="shared" si="5"/>
        <v>599.58692651484785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392.88192802521183</v>
      </c>
      <c r="P98" s="77">
        <v>57.153160439560445</v>
      </c>
      <c r="Q98" s="77">
        <v>11.026391999999998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231.35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-106</v>
      </c>
      <c r="AA98" s="117">
        <f>STOA!J98</f>
        <v>1.6300000000000001</v>
      </c>
      <c r="AB98" s="117">
        <f>-STOA!P98</f>
        <v>0</v>
      </c>
      <c r="AC98">
        <f t="shared" si="3"/>
        <v>7.0497002016170338</v>
      </c>
      <c r="AD98">
        <f t="shared" si="4"/>
        <v>580.87310026315527</v>
      </c>
      <c r="AE98">
        <f>'IDT-1'!F98</f>
        <v>0</v>
      </c>
      <c r="AF98" s="26"/>
      <c r="AG98">
        <f t="shared" si="5"/>
        <v>580.87310026315527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10.823823317986918</v>
      </c>
      <c r="P99" s="77">
        <f t="shared" si="6"/>
        <v>1.6670901604395598</v>
      </c>
      <c r="Q99" s="77">
        <f t="shared" si="6"/>
        <v>0.46287683000000068</v>
      </c>
      <c r="R99" s="80">
        <f>SUM(R3:R98)/4000</f>
        <v>8.1156090909090914E-2</v>
      </c>
      <c r="S99" s="80">
        <f t="shared" si="6"/>
        <v>0</v>
      </c>
      <c r="T99" s="78">
        <f t="shared" si="6"/>
        <v>0.34584999999999994</v>
      </c>
      <c r="U99" s="78">
        <f t="shared" si="6"/>
        <v>7.8845924999999992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-2.4779400000000003</v>
      </c>
      <c r="AA99" s="117">
        <f t="shared" si="6"/>
        <v>3.8569999999999952E-2</v>
      </c>
      <c r="AB99" s="117">
        <f t="shared" si="6"/>
        <v>0</v>
      </c>
      <c r="AC99">
        <f t="shared" si="6"/>
        <v>0.21422993891140896</v>
      </c>
      <c r="AD99">
        <f t="shared" si="6"/>
        <v>18.461852050424167</v>
      </c>
      <c r="AE99">
        <f t="shared" si="6"/>
        <v>-1.0301825</v>
      </c>
      <c r="AG99">
        <f t="shared" si="6"/>
        <v>17.431669550424168</v>
      </c>
      <c r="AI99">
        <f t="shared" si="6"/>
        <v>0</v>
      </c>
      <c r="AJ99">
        <f t="shared" si="6"/>
        <v>0</v>
      </c>
      <c r="AK99">
        <f t="shared" si="6"/>
        <v>0.19371250000000004</v>
      </c>
      <c r="AL99">
        <f t="shared" si="6"/>
        <v>-0.34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4.78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4.2239786924939474E-2</v>
      </c>
      <c r="AD3">
        <f>SUM(B3:AB3,AI3:AR3)-AC3</f>
        <v>4.7179602130750604</v>
      </c>
      <c r="AE3">
        <f>'IDT-1'!E3</f>
        <v>0</v>
      </c>
      <c r="AF3" s="26"/>
      <c r="AG3">
        <f>SUM(AD3:AF3)</f>
        <v>4.7179602130750604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1.91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1.6983786924939466E-2</v>
      </c>
      <c r="AD4">
        <f t="shared" ref="AD4:AD67" si="1">SUM(B4:AB4,AI4:AR4)-AC4</f>
        <v>1.8732162130750605</v>
      </c>
      <c r="AE4">
        <f>'IDT-1'!E4</f>
        <v>0</v>
      </c>
      <c r="AF4" s="26"/>
      <c r="AG4">
        <f t="shared" ref="AG4:AG67" si="2">SUM(AD4:AF4)</f>
        <v>1.8732162130750605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23.92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0.21067178692493949</v>
      </c>
      <c r="AD5">
        <f t="shared" si="1"/>
        <v>23.689528213075061</v>
      </c>
      <c r="AE5">
        <f>'IDT-1'!E5</f>
        <v>0</v>
      </c>
      <c r="AF5" s="26"/>
      <c r="AG5">
        <f t="shared" si="2"/>
        <v>23.689528213075061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1.91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1.6983786924939466E-2</v>
      </c>
      <c r="AD6">
        <f t="shared" si="1"/>
        <v>1.8732162130750605</v>
      </c>
      <c r="AE6">
        <f>'IDT-1'!E6</f>
        <v>0</v>
      </c>
      <c r="AF6" s="26"/>
      <c r="AG6">
        <f t="shared" si="2"/>
        <v>1.8732162130750605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1.91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1.6983786924939466E-2</v>
      </c>
      <c r="AD7">
        <f t="shared" si="1"/>
        <v>1.8732162130750605</v>
      </c>
      <c r="AE7">
        <f>'IDT-1'!E7</f>
        <v>0</v>
      </c>
      <c r="AF7" s="26"/>
      <c r="AG7">
        <f t="shared" si="2"/>
        <v>1.8732162130750605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0.13334769975786925</v>
      </c>
      <c r="AD8">
        <f t="shared" si="1"/>
        <v>-15.15314769975787</v>
      </c>
      <c r="AE8">
        <f>'IDT-1'!E8</f>
        <v>0</v>
      </c>
      <c r="AF8" s="26"/>
      <c r="AG8">
        <f t="shared" si="2"/>
        <v>-15.15314769975787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1.91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1.6983786924939466E-2</v>
      </c>
      <c r="AD9">
        <f t="shared" si="1"/>
        <v>1.8732162130750605</v>
      </c>
      <c r="AE9">
        <f>'IDT-1'!E9</f>
        <v>0</v>
      </c>
      <c r="AF9" s="26"/>
      <c r="AG9">
        <f t="shared" si="2"/>
        <v>1.8732162130750605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1.91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1.6983786924939466E-2</v>
      </c>
      <c r="AD10">
        <f t="shared" si="1"/>
        <v>1.8732162130750605</v>
      </c>
      <c r="AE10">
        <f>'IDT-1'!E10</f>
        <v>0</v>
      </c>
      <c r="AF10" s="26"/>
      <c r="AG10">
        <f t="shared" si="2"/>
        <v>1.8732162130750605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1.92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1.7071786924939467E-2</v>
      </c>
      <c r="AD11">
        <f t="shared" si="1"/>
        <v>1.8831282130750604</v>
      </c>
      <c r="AE11">
        <f>'IDT-1'!E11</f>
        <v>0</v>
      </c>
      <c r="AF11" s="26"/>
      <c r="AG11">
        <f t="shared" si="2"/>
        <v>1.8831282130750604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23.92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0.21067178692493949</v>
      </c>
      <c r="AD12">
        <f t="shared" si="1"/>
        <v>23.689528213075061</v>
      </c>
      <c r="AE12">
        <f>'IDT-1'!E12</f>
        <v>0</v>
      </c>
      <c r="AF12" s="26"/>
      <c r="AG12">
        <f t="shared" si="2"/>
        <v>23.689528213075061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0.13334769975786925</v>
      </c>
      <c r="AD13">
        <f t="shared" si="1"/>
        <v>-15.15314769975787</v>
      </c>
      <c r="AE13">
        <f>'IDT-1'!E13</f>
        <v>0</v>
      </c>
      <c r="AF13" s="26"/>
      <c r="AG13">
        <f t="shared" si="2"/>
        <v>-15.15314769975787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1.91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1.6983786924939466E-2</v>
      </c>
      <c r="AD14">
        <f t="shared" si="1"/>
        <v>1.8732162130750605</v>
      </c>
      <c r="AE14">
        <f>'IDT-1'!E14</f>
        <v>0</v>
      </c>
      <c r="AF14" s="26"/>
      <c r="AG14">
        <f t="shared" si="2"/>
        <v>1.8732162130750605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1.91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1.6983786924939466E-2</v>
      </c>
      <c r="AD15">
        <f t="shared" si="1"/>
        <v>1.8732162130750605</v>
      </c>
      <c r="AE15">
        <f>'IDT-1'!E15</f>
        <v>0</v>
      </c>
      <c r="AF15" s="26"/>
      <c r="AG15">
        <f t="shared" si="2"/>
        <v>1.8732162130750605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23.91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0.21058378692493948</v>
      </c>
      <c r="AD16">
        <f t="shared" si="1"/>
        <v>23.679616213075061</v>
      </c>
      <c r="AE16">
        <f>'IDT-1'!E16</f>
        <v>0</v>
      </c>
      <c r="AF16" s="26"/>
      <c r="AG16">
        <f t="shared" si="2"/>
        <v>23.679616213075061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1.91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1.6983786924939466E-2</v>
      </c>
      <c r="AD17">
        <f t="shared" si="1"/>
        <v>1.8732162130750605</v>
      </c>
      <c r="AE17">
        <f>'IDT-1'!E17</f>
        <v>0</v>
      </c>
      <c r="AF17" s="26"/>
      <c r="AG17">
        <f t="shared" si="2"/>
        <v>1.8732162130750605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0.13334769975786925</v>
      </c>
      <c r="AD18">
        <f t="shared" si="1"/>
        <v>-15.15314769975787</v>
      </c>
      <c r="AE18">
        <f>'IDT-1'!E18</f>
        <v>0</v>
      </c>
      <c r="AF18" s="26"/>
      <c r="AG18">
        <f t="shared" si="2"/>
        <v>-15.15314769975787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1.91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1.6983786924939466E-2</v>
      </c>
      <c r="AD19">
        <f t="shared" si="1"/>
        <v>1.8732162130750605</v>
      </c>
      <c r="AE19">
        <f>'IDT-1'!E19</f>
        <v>0</v>
      </c>
      <c r="AF19" s="26"/>
      <c r="AG19">
        <f t="shared" si="2"/>
        <v>1.8732162130750605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1.92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1.7071786924939467E-2</v>
      </c>
      <c r="AD20">
        <f t="shared" si="1"/>
        <v>1.8831282130750604</v>
      </c>
      <c r="AE20">
        <f>'IDT-1'!E20</f>
        <v>0</v>
      </c>
      <c r="AF20" s="26"/>
      <c r="AG20">
        <f t="shared" si="2"/>
        <v>1.8831282130750604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23.91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0.21058378692493948</v>
      </c>
      <c r="AD21">
        <f t="shared" si="1"/>
        <v>23.679616213075061</v>
      </c>
      <c r="AE21">
        <f>'IDT-1'!E21</f>
        <v>0</v>
      </c>
      <c r="AF21" s="26"/>
      <c r="AG21">
        <f t="shared" si="2"/>
        <v>23.679616213075061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1.91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1.6983786924939466E-2</v>
      </c>
      <c r="AD22">
        <f t="shared" si="1"/>
        <v>1.8732162130750605</v>
      </c>
      <c r="AE22">
        <f>'IDT-1'!E22</f>
        <v>0</v>
      </c>
      <c r="AF22" s="26"/>
      <c r="AG22">
        <f t="shared" si="2"/>
        <v>1.8732162130750605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0.13334769975786925</v>
      </c>
      <c r="AD23">
        <f t="shared" si="1"/>
        <v>-15.15314769975787</v>
      </c>
      <c r="AE23">
        <f>'IDT-1'!E23</f>
        <v>0</v>
      </c>
      <c r="AF23" s="26"/>
      <c r="AG23">
        <f t="shared" si="2"/>
        <v>-15.15314769975787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1.7071786924939467E-2</v>
      </c>
      <c r="AD24">
        <f t="shared" si="1"/>
        <v>1.8831282130750604</v>
      </c>
      <c r="AE24">
        <f>'IDT-1'!E24</f>
        <v>0</v>
      </c>
      <c r="AF24" s="26"/>
      <c r="AG24">
        <f t="shared" si="2"/>
        <v>1.8831282130750604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1.91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1.6983786924939466E-2</v>
      </c>
      <c r="AD25">
        <f t="shared" si="1"/>
        <v>1.8732162130750605</v>
      </c>
      <c r="AE25">
        <f>'IDT-1'!E25</f>
        <v>0</v>
      </c>
      <c r="AF25" s="26"/>
      <c r="AG25">
        <f t="shared" si="2"/>
        <v>1.8732162130750605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23.91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0.21058378692493948</v>
      </c>
      <c r="AD26">
        <f t="shared" si="1"/>
        <v>23.679616213075061</v>
      </c>
      <c r="AE26">
        <f>'IDT-1'!E26</f>
        <v>0</v>
      </c>
      <c r="AF26" s="26"/>
      <c r="AG26">
        <f t="shared" si="2"/>
        <v>23.679616213075061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1.91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1.6983786924939466E-2</v>
      </c>
      <c r="AD27">
        <f t="shared" si="1"/>
        <v>1.8732162130750605</v>
      </c>
      <c r="AE27">
        <f>'IDT-1'!E27</f>
        <v>0</v>
      </c>
      <c r="AF27" s="26"/>
      <c r="AG27">
        <f t="shared" si="2"/>
        <v>1.8732162130750605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0.13334769975786925</v>
      </c>
      <c r="AD28">
        <f t="shared" si="1"/>
        <v>-15.15314769975787</v>
      </c>
      <c r="AE28">
        <f>'IDT-1'!E28</f>
        <v>0</v>
      </c>
      <c r="AF28" s="26"/>
      <c r="AG28">
        <f t="shared" si="2"/>
        <v>-15.15314769975787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23.92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0.21067178692493949</v>
      </c>
      <c r="AD29">
        <f t="shared" si="1"/>
        <v>23.689528213075061</v>
      </c>
      <c r="AE29">
        <f>'IDT-1'!E29</f>
        <v>0</v>
      </c>
      <c r="AF29" s="26"/>
      <c r="AG29">
        <f t="shared" si="2"/>
        <v>23.689528213075061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23.92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0.2948877869249395</v>
      </c>
      <c r="AD30">
        <f t="shared" si="1"/>
        <v>33.175312213075067</v>
      </c>
      <c r="AE30">
        <f>'IDT-1'!E30</f>
        <v>0</v>
      </c>
      <c r="AF30" s="26"/>
      <c r="AG30">
        <f t="shared" si="2"/>
        <v>33.175312213075067</v>
      </c>
      <c r="AI30" s="75">
        <f>PXIL!K30</f>
        <v>0</v>
      </c>
      <c r="AJ30" s="75">
        <f>PXIL!Q30</f>
        <v>0</v>
      </c>
      <c r="AK30" s="75">
        <f>RTM_IEX!K30</f>
        <v>9.57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1.7578692493946734E-4</v>
      </c>
      <c r="AD31">
        <f t="shared" si="1"/>
        <v>-1.9975786924939468E-2</v>
      </c>
      <c r="AE31">
        <f>'IDT-1'!E31</f>
        <v>0</v>
      </c>
      <c r="AF31" s="26"/>
      <c r="AG31">
        <f t="shared" si="2"/>
        <v>-1.9975786924939468E-2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1.7578692493946734E-4</v>
      </c>
      <c r="AD32">
        <f t="shared" si="1"/>
        <v>-1.9975786924939468E-2</v>
      </c>
      <c r="AE32">
        <f>'IDT-1'!E32</f>
        <v>0</v>
      </c>
      <c r="AF32" s="26"/>
      <c r="AG32">
        <f t="shared" si="2"/>
        <v>-1.9975786924939468E-2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1.7578692493946734E-4</v>
      </c>
      <c r="AD33">
        <f t="shared" si="1"/>
        <v>-1.9975786924939468E-2</v>
      </c>
      <c r="AE33">
        <f>'IDT-1'!E33</f>
        <v>0</v>
      </c>
      <c r="AF33" s="26"/>
      <c r="AG33">
        <f t="shared" si="2"/>
        <v>-1.9975786924939468E-2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1.7578692493946734E-4</v>
      </c>
      <c r="AD34">
        <f t="shared" si="1"/>
        <v>-1.9975786924939468E-2</v>
      </c>
      <c r="AE34">
        <f>'IDT-1'!E34</f>
        <v>0</v>
      </c>
      <c r="AF34" s="26"/>
      <c r="AG34">
        <f t="shared" si="2"/>
        <v>-1.9975786924939468E-2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1.5047461630347054</v>
      </c>
      <c r="AD35">
        <f t="shared" si="1"/>
        <v>69.005453836965287</v>
      </c>
      <c r="AE35">
        <f>'IDT-1'!E35</f>
        <v>0</v>
      </c>
      <c r="AF35" s="26"/>
      <c r="AG35">
        <f t="shared" si="2"/>
        <v>69.005453836965287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-40</v>
      </c>
      <c r="AA36" s="117">
        <f>STOA!K36</f>
        <v>120.53</v>
      </c>
      <c r="AB36" s="117">
        <f>-STOA!Q36</f>
        <v>0</v>
      </c>
      <c r="AC36">
        <f t="shared" si="0"/>
        <v>2.0818244519774014</v>
      </c>
      <c r="AD36">
        <f t="shared" si="1"/>
        <v>3.4283755480225961</v>
      </c>
      <c r="AE36">
        <f>'IDT-1'!E36</f>
        <v>0</v>
      </c>
      <c r="AF36" s="26"/>
      <c r="AG36">
        <f t="shared" si="2"/>
        <v>3.4283755480225961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-75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-40</v>
      </c>
      <c r="AA37" s="117">
        <f>STOA!K37</f>
        <v>120.53</v>
      </c>
      <c r="AB37" s="117">
        <f>-STOA!Q37</f>
        <v>0</v>
      </c>
      <c r="AC37">
        <f t="shared" si="0"/>
        <v>1.549136800645682</v>
      </c>
      <c r="AD37">
        <f t="shared" si="1"/>
        <v>63.961063199354314</v>
      </c>
      <c r="AE37">
        <f>'IDT-1'!E37</f>
        <v>0</v>
      </c>
      <c r="AF37" s="26"/>
      <c r="AG37">
        <f t="shared" si="2"/>
        <v>63.961063199354314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-40</v>
      </c>
      <c r="AA38" s="117">
        <f>STOA!K38</f>
        <v>120.53</v>
      </c>
      <c r="AB38" s="117">
        <f>-STOA!Q38</f>
        <v>0</v>
      </c>
      <c r="AC38">
        <f t="shared" si="0"/>
        <v>1.5047461630347054</v>
      </c>
      <c r="AD38">
        <f t="shared" si="1"/>
        <v>69.005453836965287</v>
      </c>
      <c r="AE38">
        <f>'IDT-1'!E38</f>
        <v>0</v>
      </c>
      <c r="AF38" s="26"/>
      <c r="AG38">
        <f t="shared" si="2"/>
        <v>69.005453836965287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-60</v>
      </c>
      <c r="AA39" s="117">
        <f>STOA!K39</f>
        <v>120.53</v>
      </c>
      <c r="AB39" s="117">
        <f>-STOA!Q39</f>
        <v>0</v>
      </c>
      <c r="AC39">
        <f t="shared" si="0"/>
        <v>2.0375656545601295</v>
      </c>
      <c r="AD39">
        <f t="shared" si="1"/>
        <v>8.4577843454398725</v>
      </c>
      <c r="AE39">
        <f>'IDT-1'!E39</f>
        <v>0</v>
      </c>
      <c r="AF39" s="26"/>
      <c r="AG39">
        <f t="shared" si="2"/>
        <v>8.4577843454398725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-40</v>
      </c>
      <c r="AA40" s="117">
        <f>STOA!K40</f>
        <v>120.53</v>
      </c>
      <c r="AB40" s="117">
        <f>-STOA!Q40</f>
        <v>0</v>
      </c>
      <c r="AC40">
        <f t="shared" si="0"/>
        <v>1.5048780032284101</v>
      </c>
      <c r="AD40">
        <f t="shared" si="1"/>
        <v>68.990471996771589</v>
      </c>
      <c r="AE40">
        <f>'IDT-1'!E40</f>
        <v>0</v>
      </c>
      <c r="AF40" s="26"/>
      <c r="AG40">
        <f t="shared" si="2"/>
        <v>68.990471996771589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-40</v>
      </c>
      <c r="AA41" s="117">
        <f>STOA!K41</f>
        <v>120.53</v>
      </c>
      <c r="AB41" s="117">
        <f>-STOA!Q41</f>
        <v>0</v>
      </c>
      <c r="AC41">
        <f t="shared" si="0"/>
        <v>1.5048780032284101</v>
      </c>
      <c r="AD41">
        <f t="shared" si="1"/>
        <v>68.990471996771589</v>
      </c>
      <c r="AE41">
        <f>'IDT-1'!E41</f>
        <v>0</v>
      </c>
      <c r="AF41" s="26"/>
      <c r="AG41">
        <f t="shared" si="2"/>
        <v>68.990471996771589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-40</v>
      </c>
      <c r="AA42" s="117">
        <f>STOA!K42</f>
        <v>120.53</v>
      </c>
      <c r="AB42" s="117">
        <f>-STOA!Q42</f>
        <v>0</v>
      </c>
      <c r="AC42">
        <f t="shared" si="0"/>
        <v>1.5048780032284101</v>
      </c>
      <c r="AD42">
        <f t="shared" si="1"/>
        <v>68.990471996771589</v>
      </c>
      <c r="AE42">
        <f>'IDT-1'!E42</f>
        <v>0</v>
      </c>
      <c r="AF42" s="26"/>
      <c r="AG42">
        <f t="shared" si="2"/>
        <v>68.990471996771589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-60</v>
      </c>
      <c r="AA43" s="117">
        <f>STOA!K43</f>
        <v>120.53</v>
      </c>
      <c r="AB43" s="117">
        <f>-STOA!Q43</f>
        <v>0</v>
      </c>
      <c r="AC43">
        <f t="shared" si="0"/>
        <v>1.63804991606134</v>
      </c>
      <c r="AD43">
        <f t="shared" si="1"/>
        <v>53.857300083938661</v>
      </c>
      <c r="AE43">
        <f>'IDT-1'!E43</f>
        <v>0</v>
      </c>
      <c r="AF43" s="26"/>
      <c r="AG43">
        <f t="shared" si="2"/>
        <v>53.857300083938661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-40</v>
      </c>
      <c r="AA44" s="117">
        <f>STOA!K44</f>
        <v>120.53</v>
      </c>
      <c r="AB44" s="117">
        <f>-STOA!Q44</f>
        <v>0</v>
      </c>
      <c r="AC44">
        <f t="shared" si="0"/>
        <v>2.0375656545601295</v>
      </c>
      <c r="AD44">
        <f t="shared" si="1"/>
        <v>8.4577843454398725</v>
      </c>
      <c r="AE44">
        <f>'IDT-1'!E44</f>
        <v>0</v>
      </c>
      <c r="AF44" s="26"/>
      <c r="AG44">
        <f t="shared" si="2"/>
        <v>8.4577843454398725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-70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-40</v>
      </c>
      <c r="AA45" s="117">
        <f>STOA!K45</f>
        <v>120.53</v>
      </c>
      <c r="AB45" s="117">
        <f>-STOA!Q45</f>
        <v>0</v>
      </c>
      <c r="AC45">
        <f t="shared" si="0"/>
        <v>1.5048780032284101</v>
      </c>
      <c r="AD45">
        <f t="shared" si="1"/>
        <v>68.990471996771589</v>
      </c>
      <c r="AE45">
        <f>'IDT-1'!E45</f>
        <v>0</v>
      </c>
      <c r="AF45" s="26"/>
      <c r="AG45">
        <f t="shared" si="2"/>
        <v>68.990471996771589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-40</v>
      </c>
      <c r="AA46" s="117">
        <f>STOA!K46</f>
        <v>120.53</v>
      </c>
      <c r="AB46" s="117">
        <f>-STOA!Q46</f>
        <v>0</v>
      </c>
      <c r="AC46">
        <f t="shared" si="0"/>
        <v>1.5048780032284101</v>
      </c>
      <c r="AD46">
        <f t="shared" si="1"/>
        <v>68.990471996771589</v>
      </c>
      <c r="AE46">
        <f>'IDT-1'!E46</f>
        <v>0</v>
      </c>
      <c r="AF46" s="26"/>
      <c r="AG46">
        <f t="shared" si="2"/>
        <v>68.990471996771589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19.13</v>
      </c>
      <c r="AB47" s="117">
        <f>-STOA!Q47</f>
        <v>0</v>
      </c>
      <c r="AC47">
        <f t="shared" si="0"/>
        <v>0.16865162711864407</v>
      </c>
      <c r="AD47">
        <f t="shared" si="1"/>
        <v>18.926698372881354</v>
      </c>
      <c r="AE47">
        <f>'IDT-1'!E47</f>
        <v>0</v>
      </c>
      <c r="AF47" s="26"/>
      <c r="AG47">
        <f t="shared" si="2"/>
        <v>18.926698372881354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19.13</v>
      </c>
      <c r="AB48" s="117">
        <f>-STOA!Q48</f>
        <v>0</v>
      </c>
      <c r="AC48">
        <f t="shared" si="0"/>
        <v>0.16865162711864407</v>
      </c>
      <c r="AD48">
        <f t="shared" si="1"/>
        <v>18.926698372881354</v>
      </c>
      <c r="AE48">
        <f>'IDT-1'!E48</f>
        <v>0</v>
      </c>
      <c r="AF48" s="26"/>
      <c r="AG48">
        <f t="shared" si="2"/>
        <v>18.926698372881354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19.13</v>
      </c>
      <c r="AB49" s="117">
        <f>-STOA!Q49</f>
        <v>0</v>
      </c>
      <c r="AC49">
        <f t="shared" si="0"/>
        <v>0.16865162711864407</v>
      </c>
      <c r="AD49">
        <f t="shared" si="1"/>
        <v>18.926698372881354</v>
      </c>
      <c r="AE49">
        <f>'IDT-1'!E49</f>
        <v>0</v>
      </c>
      <c r="AF49" s="26"/>
      <c r="AG49">
        <f t="shared" si="2"/>
        <v>18.926698372881354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19.13</v>
      </c>
      <c r="AB50" s="117">
        <f>-STOA!Q50</f>
        <v>0</v>
      </c>
      <c r="AC50">
        <f t="shared" si="0"/>
        <v>0.50533962711864411</v>
      </c>
      <c r="AD50">
        <f t="shared" si="1"/>
        <v>56.850010372881357</v>
      </c>
      <c r="AE50">
        <f>'IDT-1'!E50</f>
        <v>0</v>
      </c>
      <c r="AF50" s="26"/>
      <c r="AG50">
        <f t="shared" si="2"/>
        <v>56.850010372881357</v>
      </c>
      <c r="AI50" s="75">
        <f>PXIL!K50</f>
        <v>0</v>
      </c>
      <c r="AJ50" s="75">
        <f>PXIL!Q50</f>
        <v>0</v>
      </c>
      <c r="AK50" s="75">
        <f>RTM_IEX!K50</f>
        <v>38.26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19.13</v>
      </c>
      <c r="AB51" s="117">
        <f>-STOA!Q51</f>
        <v>0</v>
      </c>
      <c r="AC51">
        <f t="shared" si="0"/>
        <v>0.16865162711864407</v>
      </c>
      <c r="AD51">
        <f t="shared" si="1"/>
        <v>18.926698372881354</v>
      </c>
      <c r="AE51">
        <f>'IDT-1'!E51</f>
        <v>0</v>
      </c>
      <c r="AF51" s="26"/>
      <c r="AG51">
        <f t="shared" si="2"/>
        <v>18.926698372881354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19.13</v>
      </c>
      <c r="AB52" s="117">
        <f>-STOA!Q52</f>
        <v>0</v>
      </c>
      <c r="AC52">
        <f t="shared" si="0"/>
        <v>0.16865162711864407</v>
      </c>
      <c r="AD52">
        <f t="shared" si="1"/>
        <v>18.926698372881354</v>
      </c>
      <c r="AE52">
        <f>'IDT-1'!E52</f>
        <v>0</v>
      </c>
      <c r="AF52" s="26"/>
      <c r="AG52">
        <f t="shared" si="2"/>
        <v>18.926698372881354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19.13</v>
      </c>
      <c r="AB53" s="117">
        <f>-STOA!Q53</f>
        <v>0</v>
      </c>
      <c r="AC53">
        <f t="shared" si="0"/>
        <v>0.16865162711864407</v>
      </c>
      <c r="AD53">
        <f t="shared" si="1"/>
        <v>18.926698372881354</v>
      </c>
      <c r="AE53">
        <f>'IDT-1'!E53</f>
        <v>0</v>
      </c>
      <c r="AF53" s="26"/>
      <c r="AG53">
        <f t="shared" si="2"/>
        <v>18.926698372881354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19.13</v>
      </c>
      <c r="AB54" s="117">
        <f>-STOA!Q54</f>
        <v>0</v>
      </c>
      <c r="AC54">
        <f t="shared" si="0"/>
        <v>0.50533962711864411</v>
      </c>
      <c r="AD54">
        <f t="shared" si="1"/>
        <v>56.850010372881357</v>
      </c>
      <c r="AE54">
        <f>'IDT-1'!E54</f>
        <v>0</v>
      </c>
      <c r="AF54" s="26"/>
      <c r="AG54">
        <f t="shared" si="2"/>
        <v>56.850010372881357</v>
      </c>
      <c r="AI54" s="75">
        <f>PXIL!K54</f>
        <v>0</v>
      </c>
      <c r="AJ54" s="75">
        <f>PXIL!Q54</f>
        <v>0</v>
      </c>
      <c r="AK54" s="75">
        <f>RTM_IEX!K54</f>
        <v>38.26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14.35</v>
      </c>
      <c r="AB55" s="117">
        <f>-STOA!Q55</f>
        <v>0</v>
      </c>
      <c r="AC55">
        <f t="shared" si="0"/>
        <v>0.25286762711864408</v>
      </c>
      <c r="AD55">
        <f t="shared" si="1"/>
        <v>28.412482372881357</v>
      </c>
      <c r="AE55">
        <f>'IDT-1'!E55</f>
        <v>0</v>
      </c>
      <c r="AF55" s="26"/>
      <c r="AG55">
        <f t="shared" si="2"/>
        <v>28.412482372881357</v>
      </c>
      <c r="AI55" s="75">
        <f>PXIL!K55</f>
        <v>0</v>
      </c>
      <c r="AJ55" s="75">
        <f>PXIL!Q55</f>
        <v>0</v>
      </c>
      <c r="AK55" s="75">
        <f>RTM_IEX!K55</f>
        <v>14.35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14.35</v>
      </c>
      <c r="AB56" s="117">
        <f>-STOA!Q56</f>
        <v>0</v>
      </c>
      <c r="AC56">
        <f t="shared" si="0"/>
        <v>0.25286762711864408</v>
      </c>
      <c r="AD56">
        <f t="shared" si="1"/>
        <v>28.412482372881357</v>
      </c>
      <c r="AE56">
        <f>'IDT-1'!E56</f>
        <v>0</v>
      </c>
      <c r="AF56" s="26"/>
      <c r="AG56">
        <f t="shared" si="2"/>
        <v>28.412482372881357</v>
      </c>
      <c r="AI56" s="75">
        <f>PXIL!K56</f>
        <v>0</v>
      </c>
      <c r="AJ56" s="75">
        <f>PXIL!Q56</f>
        <v>0</v>
      </c>
      <c r="AK56" s="75">
        <f>RTM_IEX!K56</f>
        <v>14.35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14.35</v>
      </c>
      <c r="AB57" s="117">
        <f>-STOA!Q57</f>
        <v>0</v>
      </c>
      <c r="AC57">
        <f t="shared" si="0"/>
        <v>0.14339562711864406</v>
      </c>
      <c r="AD57">
        <f t="shared" si="1"/>
        <v>16.081954372881356</v>
      </c>
      <c r="AE57">
        <f>'IDT-1'!E57</f>
        <v>0</v>
      </c>
      <c r="AF57" s="26"/>
      <c r="AG57">
        <f t="shared" si="2"/>
        <v>16.081954372881356</v>
      </c>
      <c r="AI57" s="75">
        <f>PXIL!K57</f>
        <v>0</v>
      </c>
      <c r="AJ57" s="75">
        <f>PXIL!Q57</f>
        <v>0</v>
      </c>
      <c r="AK57" s="75">
        <f>RTM_IEX!K57</f>
        <v>1.91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14.35</v>
      </c>
      <c r="AB58" s="117">
        <f>-STOA!Q58</f>
        <v>0</v>
      </c>
      <c r="AC58">
        <f t="shared" si="0"/>
        <v>0.14339562711864406</v>
      </c>
      <c r="AD58">
        <f t="shared" si="1"/>
        <v>16.081954372881356</v>
      </c>
      <c r="AE58">
        <f>'IDT-1'!E58</f>
        <v>0</v>
      </c>
      <c r="AF58" s="26"/>
      <c r="AG58">
        <f t="shared" si="2"/>
        <v>16.081954372881356</v>
      </c>
      <c r="AI58" s="75">
        <f>PXIL!K58</f>
        <v>0</v>
      </c>
      <c r="AJ58" s="75">
        <f>PXIL!Q58</f>
        <v>0</v>
      </c>
      <c r="AK58" s="75">
        <f>RTM_IEX!K58</f>
        <v>1.91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14.35</v>
      </c>
      <c r="AB59" s="117">
        <f>-STOA!Q59</f>
        <v>0</v>
      </c>
      <c r="AC59">
        <f t="shared" si="0"/>
        <v>0.46327562711864406</v>
      </c>
      <c r="AD59">
        <f t="shared" si="1"/>
        <v>52.112074372881359</v>
      </c>
      <c r="AE59">
        <f>'IDT-1'!E59</f>
        <v>0</v>
      </c>
      <c r="AF59" s="26"/>
      <c r="AG59">
        <f t="shared" si="2"/>
        <v>52.112074372881359</v>
      </c>
      <c r="AI59" s="75">
        <f>PXIL!K59</f>
        <v>0</v>
      </c>
      <c r="AJ59" s="75">
        <f>PXIL!Q59</f>
        <v>0</v>
      </c>
      <c r="AK59" s="75">
        <f>RTM_IEX!K59</f>
        <v>38.26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14.35</v>
      </c>
      <c r="AB60" s="117">
        <f>-STOA!Q60</f>
        <v>0</v>
      </c>
      <c r="AC60">
        <f t="shared" si="0"/>
        <v>0.14339562711864406</v>
      </c>
      <c r="AD60">
        <f t="shared" si="1"/>
        <v>16.081954372881356</v>
      </c>
      <c r="AE60">
        <f>'IDT-1'!E60</f>
        <v>0</v>
      </c>
      <c r="AF60" s="26"/>
      <c r="AG60">
        <f t="shared" si="2"/>
        <v>16.081954372881356</v>
      </c>
      <c r="AI60" s="75">
        <f>PXIL!K60</f>
        <v>0</v>
      </c>
      <c r="AJ60" s="75">
        <f>PXIL!Q60</f>
        <v>0</v>
      </c>
      <c r="AK60" s="75">
        <f>RTM_IEX!K60</f>
        <v>1.91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14.35</v>
      </c>
      <c r="AB61" s="117">
        <f>-STOA!Q61</f>
        <v>0</v>
      </c>
      <c r="AC61">
        <f t="shared" si="0"/>
        <v>0.14339562711864406</v>
      </c>
      <c r="AD61">
        <f t="shared" si="1"/>
        <v>16.081954372881356</v>
      </c>
      <c r="AE61">
        <f>'IDT-1'!E61</f>
        <v>0</v>
      </c>
      <c r="AF61" s="26"/>
      <c r="AG61">
        <f t="shared" si="2"/>
        <v>16.081954372881356</v>
      </c>
      <c r="AI61" s="75">
        <f>PXIL!K61</f>
        <v>0</v>
      </c>
      <c r="AJ61" s="75">
        <f>PXIL!Q61</f>
        <v>0</v>
      </c>
      <c r="AK61" s="75">
        <f>RTM_IEX!K61</f>
        <v>1.91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14.35</v>
      </c>
      <c r="AB62" s="117">
        <f>-STOA!Q62</f>
        <v>0</v>
      </c>
      <c r="AC62">
        <f t="shared" si="0"/>
        <v>0.14339562711864406</v>
      </c>
      <c r="AD62">
        <f t="shared" si="1"/>
        <v>16.081954372881356</v>
      </c>
      <c r="AE62">
        <f>'IDT-1'!E62</f>
        <v>0</v>
      </c>
      <c r="AF62" s="26"/>
      <c r="AG62">
        <f t="shared" si="2"/>
        <v>16.081954372881356</v>
      </c>
      <c r="AI62" s="75">
        <f>PXIL!K62</f>
        <v>0</v>
      </c>
      <c r="AJ62" s="75">
        <f>PXIL!Q62</f>
        <v>0</v>
      </c>
      <c r="AK62" s="75">
        <f>RTM_IEX!K62</f>
        <v>1.91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14.35</v>
      </c>
      <c r="AB63" s="117">
        <f>-STOA!Q63</f>
        <v>0</v>
      </c>
      <c r="AC63">
        <f t="shared" si="0"/>
        <v>0.42121162711864407</v>
      </c>
      <c r="AD63">
        <f t="shared" si="1"/>
        <v>47.374138372881355</v>
      </c>
      <c r="AE63">
        <f>'IDT-1'!E63</f>
        <v>0</v>
      </c>
      <c r="AF63" s="26"/>
      <c r="AG63">
        <f t="shared" si="2"/>
        <v>47.374138372881355</v>
      </c>
      <c r="AI63" s="75">
        <f>PXIL!K63</f>
        <v>0</v>
      </c>
      <c r="AJ63" s="75">
        <f>PXIL!Q63</f>
        <v>0</v>
      </c>
      <c r="AK63" s="75">
        <f>RTM_IEX!K63</f>
        <v>33.479999999999997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14.35</v>
      </c>
      <c r="AB64" s="117">
        <f>-STOA!Q64</f>
        <v>0</v>
      </c>
      <c r="AC64">
        <f t="shared" si="0"/>
        <v>0.14339562711864406</v>
      </c>
      <c r="AD64">
        <f t="shared" si="1"/>
        <v>16.081954372881356</v>
      </c>
      <c r="AE64">
        <f>'IDT-1'!E64</f>
        <v>0</v>
      </c>
      <c r="AF64" s="26"/>
      <c r="AG64">
        <f t="shared" si="2"/>
        <v>16.081954372881356</v>
      </c>
      <c r="AI64" s="75">
        <f>PXIL!K64</f>
        <v>0</v>
      </c>
      <c r="AJ64" s="75">
        <f>PXIL!Q64</f>
        <v>0</v>
      </c>
      <c r="AK64" s="75">
        <f>RTM_IEX!K64</f>
        <v>1.91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14.35</v>
      </c>
      <c r="AB65" s="117">
        <f>-STOA!Q65</f>
        <v>0</v>
      </c>
      <c r="AC65">
        <f t="shared" si="0"/>
        <v>0.14339562711864406</v>
      </c>
      <c r="AD65">
        <f t="shared" si="1"/>
        <v>16.081954372881356</v>
      </c>
      <c r="AE65">
        <f>'IDT-1'!E65</f>
        <v>0</v>
      </c>
      <c r="AF65" s="26"/>
      <c r="AG65">
        <f t="shared" si="2"/>
        <v>16.081954372881356</v>
      </c>
      <c r="AI65" s="75">
        <f>PXIL!K65</f>
        <v>0</v>
      </c>
      <c r="AJ65" s="75">
        <f>PXIL!Q65</f>
        <v>0</v>
      </c>
      <c r="AK65" s="75">
        <f>RTM_IEX!K65</f>
        <v>1.91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14.35</v>
      </c>
      <c r="AB66" s="117">
        <f>-STOA!Q66</f>
        <v>0</v>
      </c>
      <c r="AC66">
        <f t="shared" si="0"/>
        <v>0.14339562711864406</v>
      </c>
      <c r="AD66">
        <f t="shared" si="1"/>
        <v>16.081954372881356</v>
      </c>
      <c r="AE66">
        <f>'IDT-1'!E66</f>
        <v>0</v>
      </c>
      <c r="AF66" s="26"/>
      <c r="AG66">
        <f t="shared" si="2"/>
        <v>16.081954372881356</v>
      </c>
      <c r="AI66" s="75">
        <f>PXIL!K66</f>
        <v>0</v>
      </c>
      <c r="AJ66" s="75">
        <f>PXIL!Q66</f>
        <v>0</v>
      </c>
      <c r="AK66" s="75">
        <f>RTM_IEX!K66</f>
        <v>1.91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-40</v>
      </c>
      <c r="AA67" s="117">
        <f>STOA!K67</f>
        <v>120.53</v>
      </c>
      <c r="AB67" s="117">
        <f>-STOA!Q67</f>
        <v>0</v>
      </c>
      <c r="AC67">
        <f t="shared" si="0"/>
        <v>1.5048780032284101</v>
      </c>
      <c r="AD67">
        <f t="shared" si="1"/>
        <v>68.990471996771589</v>
      </c>
      <c r="AE67">
        <f>'IDT-1'!E67</f>
        <v>0</v>
      </c>
      <c r="AF67" s="26"/>
      <c r="AG67">
        <f t="shared" si="2"/>
        <v>68.990471996771589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-40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2.0819562921711059</v>
      </c>
      <c r="AD68">
        <f t="shared" ref="AD68:AD98" si="4">SUM(B68:AB68,AI68:AR68)-AC68</f>
        <v>3.4133937078288961</v>
      </c>
      <c r="AE68">
        <f>'IDT-1'!E68</f>
        <v>0</v>
      </c>
      <c r="AF68" s="26"/>
      <c r="AG68">
        <f t="shared" ref="AG68:AG98" si="5">SUM(AD68:AF68)</f>
        <v>3.4133937078288961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-75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-40</v>
      </c>
      <c r="AA69" s="117">
        <f>STOA!K69</f>
        <v>120.53</v>
      </c>
      <c r="AB69" s="117">
        <f>-STOA!Q69</f>
        <v>0</v>
      </c>
      <c r="AC69">
        <f t="shared" si="3"/>
        <v>1.5492686408393868</v>
      </c>
      <c r="AD69">
        <f t="shared" si="4"/>
        <v>63.946081359160615</v>
      </c>
      <c r="AE69">
        <f>'IDT-1'!E69</f>
        <v>0</v>
      </c>
      <c r="AF69" s="26"/>
      <c r="AG69">
        <f t="shared" si="5"/>
        <v>63.946081359160615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-40</v>
      </c>
      <c r="AA70" s="117">
        <f>STOA!K70</f>
        <v>120.53</v>
      </c>
      <c r="AB70" s="117">
        <f>-STOA!Q70</f>
        <v>0</v>
      </c>
      <c r="AC70">
        <f t="shared" si="3"/>
        <v>1.5492686408393868</v>
      </c>
      <c r="AD70">
        <f t="shared" si="4"/>
        <v>63.946081359160615</v>
      </c>
      <c r="AE70">
        <f>'IDT-1'!E70</f>
        <v>0</v>
      </c>
      <c r="AF70" s="26"/>
      <c r="AG70">
        <f t="shared" si="5"/>
        <v>63.946081359160615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-40</v>
      </c>
      <c r="AA71" s="117">
        <f>STOA!K71</f>
        <v>120.53</v>
      </c>
      <c r="AB71" s="117">
        <f>-STOA!Q71</f>
        <v>0</v>
      </c>
      <c r="AC71">
        <f t="shared" si="3"/>
        <v>1.5492686408393868</v>
      </c>
      <c r="AD71">
        <f t="shared" si="4"/>
        <v>63.946081359160615</v>
      </c>
      <c r="AE71">
        <f>'IDT-1'!E71</f>
        <v>0</v>
      </c>
      <c r="AF71" s="26"/>
      <c r="AG71">
        <f t="shared" si="5"/>
        <v>63.946081359160615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-40</v>
      </c>
      <c r="AA72" s="117">
        <f>STOA!K72</f>
        <v>120.53</v>
      </c>
      <c r="AB72" s="117">
        <f>-STOA!Q72</f>
        <v>0</v>
      </c>
      <c r="AC72">
        <f t="shared" si="3"/>
        <v>1.5492686408393868</v>
      </c>
      <c r="AD72">
        <f t="shared" si="4"/>
        <v>63.946081359160615</v>
      </c>
      <c r="AE72">
        <f>'IDT-1'!E72</f>
        <v>0</v>
      </c>
      <c r="AF72" s="26"/>
      <c r="AG72">
        <f t="shared" si="5"/>
        <v>63.946081359160615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-40</v>
      </c>
      <c r="AA73" s="117">
        <f>STOA!K73</f>
        <v>120.53</v>
      </c>
      <c r="AB73" s="117">
        <f>-STOA!Q73</f>
        <v>0</v>
      </c>
      <c r="AC73">
        <f t="shared" si="3"/>
        <v>2.0375656545601295</v>
      </c>
      <c r="AD73">
        <f t="shared" si="4"/>
        <v>8.4577843454398725</v>
      </c>
      <c r="AE73">
        <f>'IDT-1'!E73</f>
        <v>0</v>
      </c>
      <c r="AF73" s="26"/>
      <c r="AG73">
        <f t="shared" si="5"/>
        <v>8.4577843454398725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-70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-40</v>
      </c>
      <c r="AA74" s="117">
        <f>STOA!K74</f>
        <v>120.53</v>
      </c>
      <c r="AB74" s="117">
        <f>-STOA!Q74</f>
        <v>0</v>
      </c>
      <c r="AC74">
        <f t="shared" si="3"/>
        <v>1.5048780032284101</v>
      </c>
      <c r="AD74">
        <f t="shared" si="4"/>
        <v>68.990471996771589</v>
      </c>
      <c r="AE74">
        <f>'IDT-1'!E74</f>
        <v>0</v>
      </c>
      <c r="AF74" s="26"/>
      <c r="AG74">
        <f t="shared" si="5"/>
        <v>68.990471996771589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-40</v>
      </c>
      <c r="AA75" s="117">
        <f>STOA!K75</f>
        <v>120.53</v>
      </c>
      <c r="AB75" s="117">
        <f>-STOA!Q75</f>
        <v>0</v>
      </c>
      <c r="AC75">
        <f t="shared" si="3"/>
        <v>1.5047461630347054</v>
      </c>
      <c r="AD75">
        <f t="shared" si="4"/>
        <v>69.005453836965287</v>
      </c>
      <c r="AE75">
        <f>'IDT-1'!E75</f>
        <v>0</v>
      </c>
      <c r="AF75" s="26"/>
      <c r="AG75">
        <f t="shared" si="5"/>
        <v>69.005453836965287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-40</v>
      </c>
      <c r="AA76" s="117">
        <f>STOA!K76</f>
        <v>120.53</v>
      </c>
      <c r="AB76" s="117">
        <f>-STOA!Q76</f>
        <v>0</v>
      </c>
      <c r="AC76">
        <f t="shared" si="3"/>
        <v>1.5047461630347054</v>
      </c>
      <c r="AD76">
        <f t="shared" si="4"/>
        <v>69.005453836965287</v>
      </c>
      <c r="AE76">
        <f>'IDT-1'!E76</f>
        <v>0</v>
      </c>
      <c r="AF76" s="26"/>
      <c r="AG76">
        <f t="shared" si="5"/>
        <v>69.005453836965287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-40</v>
      </c>
      <c r="AA77" s="117">
        <f>STOA!K77</f>
        <v>120.53</v>
      </c>
      <c r="AB77" s="117">
        <f>-STOA!Q77</f>
        <v>0</v>
      </c>
      <c r="AC77">
        <f t="shared" si="3"/>
        <v>1.5047461630347054</v>
      </c>
      <c r="AD77">
        <f t="shared" si="4"/>
        <v>69.005453836965287</v>
      </c>
      <c r="AE77">
        <f>'IDT-1'!E77</f>
        <v>0</v>
      </c>
      <c r="AF77" s="26"/>
      <c r="AG77">
        <f t="shared" si="5"/>
        <v>69.005453836965287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-40</v>
      </c>
      <c r="AA78" s="117">
        <f>STOA!K78</f>
        <v>120.53</v>
      </c>
      <c r="AB78" s="117">
        <f>-STOA!Q78</f>
        <v>0</v>
      </c>
      <c r="AC78">
        <f t="shared" si="3"/>
        <v>1.5047461630347054</v>
      </c>
      <c r="AD78">
        <f t="shared" si="4"/>
        <v>69.005453836965287</v>
      </c>
      <c r="AE78">
        <f>'IDT-1'!E78</f>
        <v>0</v>
      </c>
      <c r="AF78" s="26"/>
      <c r="AG78">
        <f t="shared" si="5"/>
        <v>69.005453836965287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9.56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0.10111178692493948</v>
      </c>
      <c r="AD79">
        <f t="shared" si="4"/>
        <v>11.349088213075062</v>
      </c>
      <c r="AE79">
        <f>'IDT-1'!E79</f>
        <v>0</v>
      </c>
      <c r="AF79" s="26"/>
      <c r="AG79">
        <f t="shared" si="5"/>
        <v>11.349088213075062</v>
      </c>
      <c r="AI79" s="75">
        <f>PXIL!K79</f>
        <v>0</v>
      </c>
      <c r="AJ79" s="75">
        <f>PXIL!Q79</f>
        <v>0</v>
      </c>
      <c r="AK79" s="75">
        <f>RTM_IEX!K79</f>
        <v>1.91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43.05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0.39582378692493947</v>
      </c>
      <c r="AD80">
        <f t="shared" si="4"/>
        <v>44.544376213075054</v>
      </c>
      <c r="AE80">
        <f>'IDT-1'!E80</f>
        <v>0</v>
      </c>
      <c r="AF80" s="26"/>
      <c r="AG80">
        <f t="shared" si="5"/>
        <v>44.544376213075054</v>
      </c>
      <c r="AI80" s="75">
        <f>PXIL!K80</f>
        <v>0</v>
      </c>
      <c r="AJ80" s="75">
        <f>PXIL!Q80</f>
        <v>0</v>
      </c>
      <c r="AK80" s="75">
        <f>RTM_IEX!K80</f>
        <v>1.91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43.04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0.50520778692493951</v>
      </c>
      <c r="AD81">
        <f t="shared" si="4"/>
        <v>56.864992213075062</v>
      </c>
      <c r="AE81">
        <f>'IDT-1'!E81</f>
        <v>0</v>
      </c>
      <c r="AF81" s="26"/>
      <c r="AG81">
        <f t="shared" si="5"/>
        <v>56.864992213075062</v>
      </c>
      <c r="AI81" s="75">
        <f>PXIL!K81</f>
        <v>0</v>
      </c>
      <c r="AJ81" s="75">
        <f>PXIL!Q81</f>
        <v>0</v>
      </c>
      <c r="AK81" s="75">
        <f>RTM_IEX!K81</f>
        <v>14.35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38.26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0.35367178692493945</v>
      </c>
      <c r="AD82">
        <f t="shared" si="4"/>
        <v>39.796528213075057</v>
      </c>
      <c r="AE82">
        <f>'IDT-1'!E82</f>
        <v>0</v>
      </c>
      <c r="AF82" s="26"/>
      <c r="AG82">
        <f t="shared" si="5"/>
        <v>39.796528213075057</v>
      </c>
      <c r="AI82" s="75">
        <f>PXIL!K82</f>
        <v>0</v>
      </c>
      <c r="AJ82" s="75">
        <f>PXIL!Q82</f>
        <v>0</v>
      </c>
      <c r="AK82" s="75">
        <f>RTM_IEX!K82</f>
        <v>1.91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33.479999999999997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0.31160778692493946</v>
      </c>
      <c r="AD83">
        <f t="shared" si="4"/>
        <v>35.058592213075059</v>
      </c>
      <c r="AE83">
        <f>'IDT-1'!E83</f>
        <v>0</v>
      </c>
      <c r="AF83" s="26"/>
      <c r="AG83">
        <f t="shared" si="5"/>
        <v>35.058592213075059</v>
      </c>
      <c r="AI83" s="75">
        <f>PXIL!K83</f>
        <v>0</v>
      </c>
      <c r="AJ83" s="75">
        <f>PXIL!Q83</f>
        <v>0</v>
      </c>
      <c r="AK83" s="75">
        <f>RTM_IEX!K83</f>
        <v>1.91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4.79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5.9135786924939468E-2</v>
      </c>
      <c r="AD84">
        <f t="shared" si="4"/>
        <v>6.6210642130750603</v>
      </c>
      <c r="AE84">
        <f>'IDT-1'!E84</f>
        <v>0</v>
      </c>
      <c r="AF84" s="26"/>
      <c r="AG84">
        <f t="shared" si="5"/>
        <v>6.6210642130750603</v>
      </c>
      <c r="AI84" s="75">
        <f>PXIL!K84</f>
        <v>0</v>
      </c>
      <c r="AJ84" s="75">
        <f>PXIL!Q84</f>
        <v>0</v>
      </c>
      <c r="AK84" s="75">
        <f>RTM_IEX!K84</f>
        <v>1.91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38.26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0.35367178692493945</v>
      </c>
      <c r="AD85">
        <f t="shared" si="4"/>
        <v>39.796528213075057</v>
      </c>
      <c r="AE85">
        <f>'IDT-1'!E85</f>
        <v>0</v>
      </c>
      <c r="AF85" s="26"/>
      <c r="AG85">
        <f t="shared" si="5"/>
        <v>39.796528213075057</v>
      </c>
      <c r="AI85" s="75">
        <f>PXIL!K85</f>
        <v>0</v>
      </c>
      <c r="AJ85" s="75">
        <f>PXIL!Q85</f>
        <v>0</v>
      </c>
      <c r="AK85" s="75">
        <f>RTM_IEX!K85</f>
        <v>1.91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38.26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0.46314378692493946</v>
      </c>
      <c r="AD86">
        <f t="shared" si="4"/>
        <v>52.127056213075065</v>
      </c>
      <c r="AE86">
        <f>'IDT-1'!E86</f>
        <v>0</v>
      </c>
      <c r="AF86" s="26"/>
      <c r="AG86">
        <f t="shared" si="5"/>
        <v>52.127056213075065</v>
      </c>
      <c r="AI86" s="75">
        <f>PXIL!K86</f>
        <v>0</v>
      </c>
      <c r="AJ86" s="75">
        <f>PXIL!Q86</f>
        <v>0</v>
      </c>
      <c r="AK86" s="75">
        <f>RTM_IEX!K86</f>
        <v>14.35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33.479999999999997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0.31160778692493946</v>
      </c>
      <c r="AD87">
        <f t="shared" si="4"/>
        <v>35.058592213075059</v>
      </c>
      <c r="AE87">
        <f>'IDT-1'!E87</f>
        <v>0</v>
      </c>
      <c r="AF87" s="26"/>
      <c r="AG87">
        <f t="shared" si="5"/>
        <v>35.058592213075059</v>
      </c>
      <c r="AI87" s="75">
        <f>PXIL!K87</f>
        <v>0</v>
      </c>
      <c r="AJ87" s="75">
        <f>PXIL!Q87</f>
        <v>0</v>
      </c>
      <c r="AK87" s="75">
        <f>RTM_IEX!K87</f>
        <v>1.91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28.7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0.26954378692493947</v>
      </c>
      <c r="AD88">
        <f t="shared" si="4"/>
        <v>30.320656213075061</v>
      </c>
      <c r="AE88">
        <f>'IDT-1'!E88</f>
        <v>0</v>
      </c>
      <c r="AF88" s="26"/>
      <c r="AG88">
        <f t="shared" si="5"/>
        <v>30.320656213075061</v>
      </c>
      <c r="AI88" s="75">
        <f>PXIL!K88</f>
        <v>0</v>
      </c>
      <c r="AJ88" s="75">
        <f>PXIL!Q88</f>
        <v>0</v>
      </c>
      <c r="AK88" s="75">
        <f>RTM_IEX!K88</f>
        <v>1.91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4.78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5.9047786924939477E-2</v>
      </c>
      <c r="AD89">
        <f t="shared" si="4"/>
        <v>6.6111522130750613</v>
      </c>
      <c r="AE89">
        <f>'IDT-1'!E89</f>
        <v>0</v>
      </c>
      <c r="AF89" s="26"/>
      <c r="AG89">
        <f t="shared" si="5"/>
        <v>6.6111522130750613</v>
      </c>
      <c r="AI89" s="75">
        <f>PXIL!K89</f>
        <v>0</v>
      </c>
      <c r="AJ89" s="75">
        <f>PXIL!Q89</f>
        <v>0</v>
      </c>
      <c r="AK89" s="75">
        <f>RTM_IEX!K89</f>
        <v>1.91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38.270000000000003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0.35375978692493953</v>
      </c>
      <c r="AD90">
        <f t="shared" si="4"/>
        <v>39.806440213075064</v>
      </c>
      <c r="AE90">
        <f>'IDT-1'!E90</f>
        <v>0</v>
      </c>
      <c r="AF90" s="26"/>
      <c r="AG90">
        <f t="shared" si="5"/>
        <v>39.806440213075064</v>
      </c>
      <c r="AI90" s="75">
        <f>PXIL!K90</f>
        <v>0</v>
      </c>
      <c r="AJ90" s="75">
        <f>PXIL!Q90</f>
        <v>0</v>
      </c>
      <c r="AK90" s="75">
        <f>RTM_IEX!K90</f>
        <v>1.91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33.479999999999997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0.37901578692493948</v>
      </c>
      <c r="AD91">
        <f t="shared" si="4"/>
        <v>42.651184213075062</v>
      </c>
      <c r="AE91">
        <f>'IDT-1'!E91</f>
        <v>0</v>
      </c>
      <c r="AF91" s="26"/>
      <c r="AG91">
        <f t="shared" si="5"/>
        <v>42.651184213075062</v>
      </c>
      <c r="AI91" s="75">
        <f>PXIL!K91</f>
        <v>0</v>
      </c>
      <c r="AJ91" s="75">
        <f>PXIL!Q91</f>
        <v>0</v>
      </c>
      <c r="AK91" s="75">
        <f>RTM_IEX!K91</f>
        <v>9.57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28.7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0.26954378692493947</v>
      </c>
      <c r="AD92">
        <f t="shared" si="4"/>
        <v>30.320656213075061</v>
      </c>
      <c r="AE92">
        <f>'IDT-1'!E92</f>
        <v>0</v>
      </c>
      <c r="AF92" s="26"/>
      <c r="AG92">
        <f t="shared" si="5"/>
        <v>30.320656213075061</v>
      </c>
      <c r="AI92" s="75">
        <f>PXIL!K92</f>
        <v>0</v>
      </c>
      <c r="AJ92" s="75">
        <f>PXIL!Q92</f>
        <v>0</v>
      </c>
      <c r="AK92" s="75">
        <f>RTM_IEX!K92</f>
        <v>1.91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2.87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4.2239786924939474E-2</v>
      </c>
      <c r="AD93">
        <f t="shared" si="4"/>
        <v>4.7179602130750604</v>
      </c>
      <c r="AE93">
        <f>'IDT-1'!E93</f>
        <v>0</v>
      </c>
      <c r="AF93" s="26"/>
      <c r="AG93">
        <f t="shared" si="5"/>
        <v>4.7179602130750604</v>
      </c>
      <c r="AI93" s="75">
        <f>PXIL!K93</f>
        <v>0</v>
      </c>
      <c r="AJ93" s="75">
        <f>PXIL!Q93</f>
        <v>0</v>
      </c>
      <c r="AK93" s="75">
        <f>RTM_IEX!K93</f>
        <v>1.91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33.479999999999997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0.37901578692493948</v>
      </c>
      <c r="AD94">
        <f t="shared" si="4"/>
        <v>42.651184213075062</v>
      </c>
      <c r="AE94">
        <f>'IDT-1'!E94</f>
        <v>0</v>
      </c>
      <c r="AF94" s="26"/>
      <c r="AG94">
        <f t="shared" si="5"/>
        <v>42.651184213075062</v>
      </c>
      <c r="AI94" s="75">
        <f>PXIL!K94</f>
        <v>0</v>
      </c>
      <c r="AJ94" s="75">
        <f>PXIL!Q94</f>
        <v>0</v>
      </c>
      <c r="AK94" s="75">
        <f>RTM_IEX!K94</f>
        <v>9.57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28.7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0.26954378692493947</v>
      </c>
      <c r="AD95">
        <f t="shared" si="4"/>
        <v>30.320656213075061</v>
      </c>
      <c r="AE95">
        <f>'IDT-1'!E95</f>
        <v>0</v>
      </c>
      <c r="AF95" s="26"/>
      <c r="AG95">
        <f t="shared" si="5"/>
        <v>30.320656213075061</v>
      </c>
      <c r="AI95" s="75">
        <f>PXIL!K95</f>
        <v>0</v>
      </c>
      <c r="AJ95" s="75">
        <f>PXIL!Q95</f>
        <v>0</v>
      </c>
      <c r="AK95" s="75">
        <f>RTM_IEX!K95</f>
        <v>1.91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1.91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3.3791786924939463E-2</v>
      </c>
      <c r="AD96">
        <f t="shared" si="4"/>
        <v>3.7664082130750605</v>
      </c>
      <c r="AE96">
        <f>'IDT-1'!E96</f>
        <v>0</v>
      </c>
      <c r="AF96" s="26"/>
      <c r="AG96">
        <f t="shared" si="5"/>
        <v>3.7664082130750605</v>
      </c>
      <c r="AI96" s="75">
        <f>PXIL!K96</f>
        <v>0</v>
      </c>
      <c r="AJ96" s="75">
        <f>PXIL!Q96</f>
        <v>0</v>
      </c>
      <c r="AK96" s="75">
        <f>RTM_IEX!K96</f>
        <v>1.91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33.479999999999997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0.31160778692493946</v>
      </c>
      <c r="AD97">
        <f t="shared" si="4"/>
        <v>35.058592213075059</v>
      </c>
      <c r="AE97">
        <f>'IDT-1'!E97</f>
        <v>0</v>
      </c>
      <c r="AF97" s="26"/>
      <c r="AG97">
        <f t="shared" si="5"/>
        <v>35.058592213075059</v>
      </c>
      <c r="AI97" s="75">
        <f>PXIL!K97</f>
        <v>0</v>
      </c>
      <c r="AJ97" s="75">
        <f>PXIL!Q97</f>
        <v>0</v>
      </c>
      <c r="AK97" s="75">
        <f>RTM_IEX!K97</f>
        <v>1.91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3.3879786924939467E-2</v>
      </c>
      <c r="AD98">
        <f t="shared" si="4"/>
        <v>3.7763202130750604</v>
      </c>
      <c r="AE98">
        <f>'IDT-1'!E98</f>
        <v>0</v>
      </c>
      <c r="AF98" s="26"/>
      <c r="AG98">
        <f t="shared" si="5"/>
        <v>3.7763202130750604</v>
      </c>
      <c r="AI98" s="75">
        <f>PXIL!K98</f>
        <v>0</v>
      </c>
      <c r="AJ98" s="75">
        <f>PXIL!Q98</f>
        <v>0</v>
      </c>
      <c r="AK98" s="75">
        <f>RTM_IEX!K98</f>
        <v>1.91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0.17983500000000002</v>
      </c>
      <c r="Z99" s="75">
        <f t="shared" si="6"/>
        <v>-0.25</v>
      </c>
      <c r="AA99" s="117">
        <f t="shared" si="6"/>
        <v>0.80449000000000037</v>
      </c>
      <c r="AB99" s="117">
        <f t="shared" si="6"/>
        <v>0</v>
      </c>
      <c r="AC99">
        <f t="shared" si="6"/>
        <v>1.2890666753833739E-2</v>
      </c>
      <c r="AD99">
        <f t="shared" si="6"/>
        <v>0.63462798324616587</v>
      </c>
      <c r="AE99">
        <f t="shared" si="6"/>
        <v>0</v>
      </c>
      <c r="AG99">
        <f t="shared" si="6"/>
        <v>0.63462798324616587</v>
      </c>
      <c r="AI99">
        <f t="shared" si="6"/>
        <v>0</v>
      </c>
      <c r="AJ99">
        <f t="shared" si="6"/>
        <v>0</v>
      </c>
      <c r="AK99">
        <f t="shared" si="6"/>
        <v>7.0052500000000004E-2</v>
      </c>
      <c r="AL99">
        <f t="shared" si="6"/>
        <v>-0.15625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9.2576000000000019E-2</v>
      </c>
      <c r="AD3">
        <f>SUM(B3:AB3,AI3:AR3)-AC3</f>
        <v>10.427424</v>
      </c>
      <c r="AE3">
        <f>'IDT-1'!D3</f>
        <v>0</v>
      </c>
      <c r="AF3" s="26"/>
      <c r="AG3">
        <f>SUM(AD3:AF3)</f>
        <v>10.427424</v>
      </c>
      <c r="AI3" s="75">
        <f>PXIL!L3</f>
        <v>0</v>
      </c>
      <c r="AJ3" s="75">
        <f>PXIL!R3</f>
        <v>0</v>
      </c>
      <c r="AK3" s="75">
        <f>RTM_IEX!L3</f>
        <v>5.74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8.4128000000000008E-2</v>
      </c>
      <c r="AD4">
        <f t="shared" ref="AD4:AD67" si="1">SUM(B4:AB4,AI4:AR4)-AC4</f>
        <v>9.4758720000000007</v>
      </c>
      <c r="AE4">
        <f>'IDT-1'!D4</f>
        <v>0</v>
      </c>
      <c r="AF4" s="26"/>
      <c r="AG4">
        <f t="shared" ref="AG4:AG67" si="2">SUM(AD4:AF4)</f>
        <v>9.4758720000000007</v>
      </c>
      <c r="AI4" s="75">
        <f>PXIL!L4</f>
        <v>0</v>
      </c>
      <c r="AJ4" s="75">
        <f>PXIL!R4</f>
        <v>0</v>
      </c>
      <c r="AK4" s="75">
        <f>RTM_IEX!L4</f>
        <v>4.78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8.4128000000000008E-2</v>
      </c>
      <c r="AD5">
        <f t="shared" si="1"/>
        <v>9.4758720000000007</v>
      </c>
      <c r="AE5">
        <f>'IDT-1'!D5</f>
        <v>0</v>
      </c>
      <c r="AF5" s="26"/>
      <c r="AG5">
        <f t="shared" si="2"/>
        <v>9.4758720000000007</v>
      </c>
      <c r="AI5" s="75">
        <f>PXIL!L5</f>
        <v>0</v>
      </c>
      <c r="AJ5" s="75">
        <f>PXIL!R5</f>
        <v>0</v>
      </c>
      <c r="AK5" s="75">
        <f>RTM_IEX!L5</f>
        <v>4.78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8.4128000000000008E-2</v>
      </c>
      <c r="AD6">
        <f t="shared" si="1"/>
        <v>9.4758720000000007</v>
      </c>
      <c r="AE6">
        <f>'IDT-1'!D6</f>
        <v>0</v>
      </c>
      <c r="AF6" s="26"/>
      <c r="AG6">
        <f t="shared" si="2"/>
        <v>9.4758720000000007</v>
      </c>
      <c r="AI6" s="75">
        <f>PXIL!L6</f>
        <v>0</v>
      </c>
      <c r="AJ6" s="75">
        <f>PXIL!R6</f>
        <v>0</v>
      </c>
      <c r="AK6" s="75">
        <f>RTM_IEX!L6</f>
        <v>4.78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0.12205600000000001</v>
      </c>
      <c r="AD7">
        <f t="shared" si="1"/>
        <v>13.747944</v>
      </c>
      <c r="AE7">
        <f>'IDT-1'!D7</f>
        <v>0</v>
      </c>
      <c r="AF7" s="26"/>
      <c r="AG7">
        <f t="shared" si="2"/>
        <v>13.747944</v>
      </c>
      <c r="AI7" s="75">
        <f>PXIL!L7</f>
        <v>0</v>
      </c>
      <c r="AJ7" s="75">
        <f>PXIL!R7</f>
        <v>0</v>
      </c>
      <c r="AK7" s="75">
        <f>RTM_IEX!L7</f>
        <v>9.09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5.8872000000000008E-2</v>
      </c>
      <c r="AD8">
        <f t="shared" si="1"/>
        <v>6.6311280000000004</v>
      </c>
      <c r="AE8">
        <f>'IDT-1'!D8</f>
        <v>0</v>
      </c>
      <c r="AF8" s="26"/>
      <c r="AG8">
        <f t="shared" si="2"/>
        <v>6.6311280000000004</v>
      </c>
      <c r="AI8" s="75">
        <f>PXIL!L8</f>
        <v>0</v>
      </c>
      <c r="AJ8" s="75">
        <f>PXIL!R8</f>
        <v>0</v>
      </c>
      <c r="AK8" s="75">
        <f>RTM_IEX!L8</f>
        <v>1.91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6.7320000000000005E-2</v>
      </c>
      <c r="AD9">
        <f t="shared" si="1"/>
        <v>7.5826800000000008</v>
      </c>
      <c r="AE9">
        <f>'IDT-1'!D9</f>
        <v>0</v>
      </c>
      <c r="AF9" s="26"/>
      <c r="AG9">
        <f t="shared" si="2"/>
        <v>7.5826800000000008</v>
      </c>
      <c r="AI9" s="75">
        <f>PXIL!L9</f>
        <v>0</v>
      </c>
      <c r="AJ9" s="75">
        <f>PXIL!R9</f>
        <v>0</v>
      </c>
      <c r="AK9" s="75">
        <f>RTM_IEX!L9</f>
        <v>2.87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6.7320000000000005E-2</v>
      </c>
      <c r="AD10">
        <f t="shared" si="1"/>
        <v>7.5826800000000008</v>
      </c>
      <c r="AE10">
        <f>'IDT-1'!D10</f>
        <v>0</v>
      </c>
      <c r="AF10" s="26"/>
      <c r="AG10">
        <f t="shared" si="2"/>
        <v>7.5826800000000008</v>
      </c>
      <c r="AI10" s="75">
        <f>PXIL!L10</f>
        <v>0</v>
      </c>
      <c r="AJ10" s="75">
        <f>PXIL!R10</f>
        <v>0</v>
      </c>
      <c r="AK10" s="75">
        <f>RTM_IEX!L10</f>
        <v>2.87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6.7320000000000005E-2</v>
      </c>
      <c r="AD11">
        <f t="shared" si="1"/>
        <v>7.5826800000000008</v>
      </c>
      <c r="AE11">
        <f>'IDT-1'!D11</f>
        <v>0</v>
      </c>
      <c r="AF11" s="26"/>
      <c r="AG11">
        <f t="shared" si="2"/>
        <v>7.5826800000000008</v>
      </c>
      <c r="AI11" s="75">
        <f>PXIL!L11</f>
        <v>0</v>
      </c>
      <c r="AJ11" s="75">
        <f>PXIL!R11</f>
        <v>0</v>
      </c>
      <c r="AK11" s="75">
        <f>RTM_IEX!L11</f>
        <v>2.87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6.7320000000000005E-2</v>
      </c>
      <c r="AD12">
        <f t="shared" si="1"/>
        <v>7.5826800000000008</v>
      </c>
      <c r="AE12">
        <f>'IDT-1'!D12</f>
        <v>0</v>
      </c>
      <c r="AF12" s="26"/>
      <c r="AG12">
        <f t="shared" si="2"/>
        <v>7.5826800000000008</v>
      </c>
      <c r="AI12" s="75">
        <f>PXIL!L12</f>
        <v>0</v>
      </c>
      <c r="AJ12" s="75">
        <f>PXIL!R12</f>
        <v>0</v>
      </c>
      <c r="AK12" s="75">
        <f>RTM_IEX!L12</f>
        <v>2.87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0.11360800000000001</v>
      </c>
      <c r="AD13">
        <f t="shared" si="1"/>
        <v>12.796392000000001</v>
      </c>
      <c r="AE13">
        <f>'IDT-1'!D13</f>
        <v>0</v>
      </c>
      <c r="AF13" s="26"/>
      <c r="AG13">
        <f t="shared" si="2"/>
        <v>12.796392000000001</v>
      </c>
      <c r="AI13" s="75">
        <f>PXIL!L13</f>
        <v>0</v>
      </c>
      <c r="AJ13" s="75">
        <f>PXIL!R13</f>
        <v>0</v>
      </c>
      <c r="AK13" s="75">
        <f>RTM_IEX!L13</f>
        <v>8.1300000000000008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5.0512000000000001E-2</v>
      </c>
      <c r="AD14">
        <f t="shared" si="1"/>
        <v>5.6894879999999999</v>
      </c>
      <c r="AE14">
        <f>'IDT-1'!D14</f>
        <v>0</v>
      </c>
      <c r="AF14" s="26"/>
      <c r="AG14">
        <f t="shared" si="2"/>
        <v>5.6894879999999999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6.7320000000000005E-2</v>
      </c>
      <c r="AD15">
        <f t="shared" si="1"/>
        <v>7.5826800000000008</v>
      </c>
      <c r="AE15">
        <f>'IDT-1'!D15</f>
        <v>0</v>
      </c>
      <c r="AF15" s="26"/>
      <c r="AG15">
        <f t="shared" si="2"/>
        <v>7.5826800000000008</v>
      </c>
      <c r="AI15" s="75">
        <f>PXIL!L15</f>
        <v>0</v>
      </c>
      <c r="AJ15" s="75">
        <f>PXIL!R15</f>
        <v>0</v>
      </c>
      <c r="AK15" s="75">
        <f>RTM_IEX!L15</f>
        <v>2.87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6.7320000000000005E-2</v>
      </c>
      <c r="AD16">
        <f t="shared" si="1"/>
        <v>7.5826800000000008</v>
      </c>
      <c r="AE16">
        <f>'IDT-1'!D16</f>
        <v>0</v>
      </c>
      <c r="AF16" s="26"/>
      <c r="AG16">
        <f t="shared" si="2"/>
        <v>7.5826800000000008</v>
      </c>
      <c r="AI16" s="75">
        <f>PXIL!L16</f>
        <v>0</v>
      </c>
      <c r="AJ16" s="75">
        <f>PXIL!R16</f>
        <v>0</v>
      </c>
      <c r="AK16" s="75">
        <f>RTM_IEX!L16</f>
        <v>2.87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5.8872000000000008E-2</v>
      </c>
      <c r="AD17">
        <f t="shared" si="1"/>
        <v>6.6311280000000004</v>
      </c>
      <c r="AE17">
        <f>'IDT-1'!D17</f>
        <v>0</v>
      </c>
      <c r="AF17" s="26"/>
      <c r="AG17">
        <f t="shared" si="2"/>
        <v>6.6311280000000004</v>
      </c>
      <c r="AI17" s="75">
        <f>PXIL!L17</f>
        <v>0</v>
      </c>
      <c r="AJ17" s="75">
        <f>PXIL!R17</f>
        <v>0</v>
      </c>
      <c r="AK17" s="75">
        <f>RTM_IEX!L17</f>
        <v>1.91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5.8872000000000008E-2</v>
      </c>
      <c r="AD18">
        <f t="shared" si="1"/>
        <v>6.6311280000000004</v>
      </c>
      <c r="AE18">
        <f>'IDT-1'!D18</f>
        <v>0</v>
      </c>
      <c r="AF18" s="26"/>
      <c r="AG18">
        <f t="shared" si="2"/>
        <v>6.6311280000000004</v>
      </c>
      <c r="AI18" s="75">
        <f>PXIL!L18</f>
        <v>0</v>
      </c>
      <c r="AJ18" s="75">
        <f>PXIL!R18</f>
        <v>0</v>
      </c>
      <c r="AK18" s="75">
        <f>RTM_IEX!L18</f>
        <v>1.91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5.0512000000000001E-2</v>
      </c>
      <c r="AD19">
        <f t="shared" si="1"/>
        <v>5.6894879999999999</v>
      </c>
      <c r="AE19">
        <f>'IDT-1'!D19</f>
        <v>0</v>
      </c>
      <c r="AF19" s="26"/>
      <c r="AG19">
        <f t="shared" si="2"/>
        <v>5.6894879999999999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4.2064000000000004E-2</v>
      </c>
      <c r="AD20">
        <f t="shared" si="1"/>
        <v>4.7379360000000004</v>
      </c>
      <c r="AE20">
        <f>'IDT-1'!D20</f>
        <v>0</v>
      </c>
      <c r="AF20" s="26"/>
      <c r="AG20">
        <f t="shared" si="2"/>
        <v>4.7379360000000004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4.2064000000000004E-2</v>
      </c>
      <c r="AD21">
        <f t="shared" si="1"/>
        <v>4.7379360000000004</v>
      </c>
      <c r="AE21">
        <f>'IDT-1'!D21</f>
        <v>0</v>
      </c>
      <c r="AF21" s="26"/>
      <c r="AG21">
        <f t="shared" si="2"/>
        <v>4.7379360000000004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4.2064000000000004E-2</v>
      </c>
      <c r="AD22">
        <f t="shared" si="1"/>
        <v>4.7379360000000004</v>
      </c>
      <c r="AE22">
        <f>'IDT-1'!D22</f>
        <v>0</v>
      </c>
      <c r="AF22" s="26"/>
      <c r="AG22">
        <f t="shared" si="2"/>
        <v>4.7379360000000004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4.2064000000000004E-2</v>
      </c>
      <c r="AD23">
        <f t="shared" si="1"/>
        <v>4.7379360000000004</v>
      </c>
      <c r="AE23">
        <f>'IDT-1'!D23</f>
        <v>0</v>
      </c>
      <c r="AF23" s="26"/>
      <c r="AG23">
        <f t="shared" si="2"/>
        <v>4.7379360000000004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4.2064000000000004E-2</v>
      </c>
      <c r="AD24">
        <f t="shared" si="1"/>
        <v>4.7379360000000004</v>
      </c>
      <c r="AE24">
        <f>'IDT-1'!D24</f>
        <v>0</v>
      </c>
      <c r="AF24" s="26"/>
      <c r="AG24">
        <f t="shared" si="2"/>
        <v>4.7379360000000004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5.8872000000000008E-2</v>
      </c>
      <c r="AD25">
        <f t="shared" si="1"/>
        <v>6.6311280000000004</v>
      </c>
      <c r="AE25">
        <f>'IDT-1'!D25</f>
        <v>0</v>
      </c>
      <c r="AF25" s="26"/>
      <c r="AG25">
        <f t="shared" si="2"/>
        <v>6.6311280000000004</v>
      </c>
      <c r="AI25" s="75">
        <f>PXIL!L25</f>
        <v>0</v>
      </c>
      <c r="AJ25" s="75">
        <f>PXIL!R25</f>
        <v>0</v>
      </c>
      <c r="AK25" s="75">
        <f>RTM_IEX!L25</f>
        <v>1.91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4.2064000000000004E-2</v>
      </c>
      <c r="AD26">
        <f t="shared" si="1"/>
        <v>4.7379360000000004</v>
      </c>
      <c r="AE26">
        <f>'IDT-1'!D26</f>
        <v>0</v>
      </c>
      <c r="AF26" s="26"/>
      <c r="AG26">
        <f t="shared" si="2"/>
        <v>4.7379360000000004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</v>
      </c>
      <c r="AD27">
        <f t="shared" si="1"/>
        <v>0</v>
      </c>
      <c r="AE27">
        <f>'IDT-1'!D27</f>
        <v>0</v>
      </c>
      <c r="AF27" s="26"/>
      <c r="AG27">
        <f t="shared" si="2"/>
        <v>0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</v>
      </c>
      <c r="AD28">
        <f t="shared" si="1"/>
        <v>0</v>
      </c>
      <c r="AE28">
        <f>'IDT-1'!D28</f>
        <v>0</v>
      </c>
      <c r="AF28" s="26"/>
      <c r="AG28">
        <f t="shared" si="2"/>
        <v>0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</v>
      </c>
      <c r="AD29">
        <f t="shared" si="1"/>
        <v>0</v>
      </c>
      <c r="AE29">
        <f>'IDT-1'!D29</f>
        <v>0</v>
      </c>
      <c r="AF29" s="26"/>
      <c r="AG29">
        <f t="shared" si="2"/>
        <v>0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</v>
      </c>
      <c r="AD30">
        <f t="shared" si="1"/>
        <v>0</v>
      </c>
      <c r="AE30">
        <f>'IDT-1'!D30</f>
        <v>0</v>
      </c>
      <c r="AF30" s="26"/>
      <c r="AG30">
        <f t="shared" si="2"/>
        <v>0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5.0512000000000008E-2</v>
      </c>
      <c r="AD31">
        <f t="shared" si="1"/>
        <v>5.6894879999999999</v>
      </c>
      <c r="AE31">
        <f>'IDT-1'!D31</f>
        <v>0</v>
      </c>
      <c r="AF31" s="26"/>
      <c r="AG31">
        <f t="shared" si="2"/>
        <v>5.6894879999999999</v>
      </c>
      <c r="AI31" s="75">
        <f>PXIL!L31</f>
        <v>0</v>
      </c>
      <c r="AJ31" s="75">
        <f>PXIL!R31</f>
        <v>0</v>
      </c>
      <c r="AK31" s="75">
        <f>RTM_IEX!L31</f>
        <v>5.74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</v>
      </c>
      <c r="AD32">
        <f t="shared" si="1"/>
        <v>0</v>
      </c>
      <c r="AE32">
        <f>'IDT-1'!D32</f>
        <v>0</v>
      </c>
      <c r="AF32" s="26"/>
      <c r="AG32">
        <f t="shared" si="2"/>
        <v>0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</v>
      </c>
      <c r="AD33">
        <f t="shared" si="1"/>
        <v>0</v>
      </c>
      <c r="AE33">
        <f>'IDT-1'!D33</f>
        <v>0</v>
      </c>
      <c r="AF33" s="26"/>
      <c r="AG33">
        <f t="shared" si="2"/>
        <v>0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</v>
      </c>
      <c r="AD34">
        <f t="shared" si="1"/>
        <v>0</v>
      </c>
      <c r="AE34">
        <f>'IDT-1'!D34</f>
        <v>0</v>
      </c>
      <c r="AF34" s="26"/>
      <c r="AG34">
        <f t="shared" si="2"/>
        <v>0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</v>
      </c>
      <c r="AD35">
        <f t="shared" si="1"/>
        <v>0</v>
      </c>
      <c r="AE35">
        <f>'IDT-1'!D35</f>
        <v>0</v>
      </c>
      <c r="AF35" s="26"/>
      <c r="AG35">
        <f t="shared" si="2"/>
        <v>0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</v>
      </c>
      <c r="AD36">
        <f t="shared" si="1"/>
        <v>0</v>
      </c>
      <c r="AE36">
        <f>'IDT-1'!D36</f>
        <v>0</v>
      </c>
      <c r="AF36" s="26"/>
      <c r="AG36">
        <f t="shared" si="2"/>
        <v>0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0.18524000000000002</v>
      </c>
      <c r="AD37">
        <f t="shared" si="1"/>
        <v>20.86476</v>
      </c>
      <c r="AE37">
        <f>'IDT-1'!D37</f>
        <v>0</v>
      </c>
      <c r="AF37" s="26"/>
      <c r="AG37">
        <f t="shared" si="2"/>
        <v>20.86476</v>
      </c>
      <c r="AI37" s="75">
        <f>PXIL!L37</f>
        <v>0</v>
      </c>
      <c r="AJ37" s="75">
        <f>PXIL!R37</f>
        <v>0</v>
      </c>
      <c r="AK37" s="75">
        <f>RTM_IEX!L37</f>
        <v>21.05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</v>
      </c>
      <c r="AD38">
        <f t="shared" si="1"/>
        <v>0</v>
      </c>
      <c r="AE38">
        <f>'IDT-1'!D38</f>
        <v>0</v>
      </c>
      <c r="AF38" s="26"/>
      <c r="AG38">
        <f t="shared" si="2"/>
        <v>0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0.12628</v>
      </c>
      <c r="AD39">
        <f t="shared" si="1"/>
        <v>14.22372</v>
      </c>
      <c r="AE39">
        <f>'IDT-1'!D39</f>
        <v>0</v>
      </c>
      <c r="AF39" s="26"/>
      <c r="AG39">
        <f t="shared" si="2"/>
        <v>14.22372</v>
      </c>
      <c r="AI39" s="75">
        <f>PXIL!L39</f>
        <v>0</v>
      </c>
      <c r="AJ39" s="75">
        <f>PXIL!R39</f>
        <v>0</v>
      </c>
      <c r="AK39" s="75">
        <f>RTM_IEX!L39</f>
        <v>14.35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0.12628</v>
      </c>
      <c r="AD40">
        <f t="shared" si="1"/>
        <v>14.22372</v>
      </c>
      <c r="AE40">
        <f>'IDT-1'!D40</f>
        <v>0</v>
      </c>
      <c r="AF40" s="26"/>
      <c r="AG40">
        <f t="shared" si="2"/>
        <v>14.22372</v>
      </c>
      <c r="AI40" s="75">
        <f>PXIL!L40</f>
        <v>0</v>
      </c>
      <c r="AJ40" s="75">
        <f>PXIL!R40</f>
        <v>0</v>
      </c>
      <c r="AK40" s="75">
        <f>RTM_IEX!L40</f>
        <v>14.35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0.12628</v>
      </c>
      <c r="AD41">
        <f t="shared" si="1"/>
        <v>14.22372</v>
      </c>
      <c r="AE41">
        <f>'IDT-1'!D41</f>
        <v>0</v>
      </c>
      <c r="AF41" s="26"/>
      <c r="AG41">
        <f t="shared" si="2"/>
        <v>14.22372</v>
      </c>
      <c r="AI41" s="75">
        <f>PXIL!L41</f>
        <v>0</v>
      </c>
      <c r="AJ41" s="75">
        <f>PXIL!R41</f>
        <v>0</v>
      </c>
      <c r="AK41" s="75">
        <f>RTM_IEX!L41</f>
        <v>14.35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0.12628</v>
      </c>
      <c r="AD42">
        <f t="shared" si="1"/>
        <v>14.22372</v>
      </c>
      <c r="AE42">
        <f>'IDT-1'!D42</f>
        <v>0</v>
      </c>
      <c r="AF42" s="26"/>
      <c r="AG42">
        <f t="shared" si="2"/>
        <v>14.22372</v>
      </c>
      <c r="AI42" s="75">
        <f>PXIL!L42</f>
        <v>0</v>
      </c>
      <c r="AJ42" s="75">
        <f>PXIL!R42</f>
        <v>0</v>
      </c>
      <c r="AK42" s="75">
        <f>RTM_IEX!L42</f>
        <v>14.35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0.16834399999999999</v>
      </c>
      <c r="AD43">
        <f t="shared" si="1"/>
        <v>18.961655999999998</v>
      </c>
      <c r="AE43">
        <f>'IDT-1'!D43</f>
        <v>0</v>
      </c>
      <c r="AF43" s="26"/>
      <c r="AG43">
        <f t="shared" si="2"/>
        <v>18.961655999999998</v>
      </c>
      <c r="AI43" s="75">
        <f>PXIL!L43</f>
        <v>0</v>
      </c>
      <c r="AJ43" s="75">
        <f>PXIL!R43</f>
        <v>0</v>
      </c>
      <c r="AK43" s="75">
        <f>RTM_IEX!L43</f>
        <v>19.13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0.12628</v>
      </c>
      <c r="AD44">
        <f t="shared" si="1"/>
        <v>14.22372</v>
      </c>
      <c r="AE44">
        <f>'IDT-1'!D44</f>
        <v>0</v>
      </c>
      <c r="AF44" s="26"/>
      <c r="AG44">
        <f t="shared" si="2"/>
        <v>14.22372</v>
      </c>
      <c r="AI44" s="75">
        <f>PXIL!L44</f>
        <v>0</v>
      </c>
      <c r="AJ44" s="75">
        <f>PXIL!R44</f>
        <v>0</v>
      </c>
      <c r="AK44" s="75">
        <f>RTM_IEX!L44</f>
        <v>14.35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0.13472800000000001</v>
      </c>
      <c r="AD45">
        <f t="shared" si="1"/>
        <v>15.175272</v>
      </c>
      <c r="AE45">
        <f>'IDT-1'!D45</f>
        <v>0</v>
      </c>
      <c r="AF45" s="26"/>
      <c r="AG45">
        <f t="shared" si="2"/>
        <v>15.175272</v>
      </c>
      <c r="AI45" s="75">
        <f>PXIL!L45</f>
        <v>0</v>
      </c>
      <c r="AJ45" s="75">
        <f>PXIL!R45</f>
        <v>0</v>
      </c>
      <c r="AK45" s="75">
        <f>RTM_IEX!L45</f>
        <v>15.31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0.13472800000000001</v>
      </c>
      <c r="AD46">
        <f t="shared" si="1"/>
        <v>15.175272</v>
      </c>
      <c r="AE46">
        <f>'IDT-1'!D46</f>
        <v>0</v>
      </c>
      <c r="AF46" s="26"/>
      <c r="AG46">
        <f t="shared" si="2"/>
        <v>15.175272</v>
      </c>
      <c r="AI46" s="75">
        <f>PXIL!L46</f>
        <v>0</v>
      </c>
      <c r="AJ46" s="75">
        <f>PXIL!R46</f>
        <v>0</v>
      </c>
      <c r="AK46" s="75">
        <f>RTM_IEX!L46</f>
        <v>15.31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0.176792</v>
      </c>
      <c r="AD47">
        <f t="shared" si="1"/>
        <v>19.913208000000001</v>
      </c>
      <c r="AE47">
        <f>'IDT-1'!D47</f>
        <v>0</v>
      </c>
      <c r="AF47" s="26"/>
      <c r="AG47">
        <f t="shared" si="2"/>
        <v>19.913208000000001</v>
      </c>
      <c r="AI47" s="75">
        <f>PXIL!L47</f>
        <v>0</v>
      </c>
      <c r="AJ47" s="75">
        <f>PXIL!R47</f>
        <v>0</v>
      </c>
      <c r="AK47" s="75">
        <f>RTM_IEX!L47</f>
        <v>20.09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0.176792</v>
      </c>
      <c r="AD48">
        <f t="shared" si="1"/>
        <v>19.913208000000001</v>
      </c>
      <c r="AE48">
        <f>'IDT-1'!D48</f>
        <v>0</v>
      </c>
      <c r="AF48" s="26"/>
      <c r="AG48">
        <f t="shared" si="2"/>
        <v>19.913208000000001</v>
      </c>
      <c r="AI48" s="75">
        <f>PXIL!L48</f>
        <v>0</v>
      </c>
      <c r="AJ48" s="75">
        <f>PXIL!R48</f>
        <v>0</v>
      </c>
      <c r="AK48" s="75">
        <f>RTM_IEX!L48</f>
        <v>20.09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0.23566400000000001</v>
      </c>
      <c r="AD49">
        <f t="shared" si="1"/>
        <v>26.544336000000001</v>
      </c>
      <c r="AE49">
        <f>'IDT-1'!D49</f>
        <v>0</v>
      </c>
      <c r="AF49" s="26"/>
      <c r="AG49">
        <f t="shared" si="2"/>
        <v>26.544336000000001</v>
      </c>
      <c r="AI49" s="75">
        <f>PXIL!L49</f>
        <v>0</v>
      </c>
      <c r="AJ49" s="75">
        <f>PXIL!R49</f>
        <v>0</v>
      </c>
      <c r="AK49" s="75">
        <f>RTM_IEX!L49</f>
        <v>26.78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0.15576000000000001</v>
      </c>
      <c r="AD50">
        <f t="shared" si="1"/>
        <v>17.544239999999999</v>
      </c>
      <c r="AE50">
        <f>'IDT-1'!D50</f>
        <v>0</v>
      </c>
      <c r="AF50" s="26"/>
      <c r="AG50">
        <f t="shared" si="2"/>
        <v>17.544239999999999</v>
      </c>
      <c r="AI50" s="75">
        <f>PXIL!L50</f>
        <v>0</v>
      </c>
      <c r="AJ50" s="75">
        <f>PXIL!R50</f>
        <v>0</v>
      </c>
      <c r="AK50" s="75">
        <f>RTM_IEX!L50</f>
        <v>17.7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0.15998400000000002</v>
      </c>
      <c r="AD51">
        <f t="shared" si="1"/>
        <v>18.020015999999998</v>
      </c>
      <c r="AE51">
        <f>'IDT-1'!D51</f>
        <v>0</v>
      </c>
      <c r="AF51" s="26"/>
      <c r="AG51">
        <f t="shared" si="2"/>
        <v>18.020015999999998</v>
      </c>
      <c r="AI51" s="75">
        <f>PXIL!L51</f>
        <v>0</v>
      </c>
      <c r="AJ51" s="75">
        <f>PXIL!R51</f>
        <v>0</v>
      </c>
      <c r="AK51" s="75">
        <f>RTM_IEX!L51</f>
        <v>18.18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0.15998400000000002</v>
      </c>
      <c r="AD52">
        <f t="shared" si="1"/>
        <v>18.020015999999998</v>
      </c>
      <c r="AE52">
        <f>'IDT-1'!D52</f>
        <v>0</v>
      </c>
      <c r="AF52" s="26"/>
      <c r="AG52">
        <f t="shared" si="2"/>
        <v>18.020015999999998</v>
      </c>
      <c r="AI52" s="75">
        <f>PXIL!L52</f>
        <v>0</v>
      </c>
      <c r="AJ52" s="75">
        <f>PXIL!R52</f>
        <v>0</v>
      </c>
      <c r="AK52" s="75">
        <f>RTM_IEX!L52</f>
        <v>18.18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0.15998400000000002</v>
      </c>
      <c r="AD53">
        <f t="shared" si="1"/>
        <v>18.020015999999998</v>
      </c>
      <c r="AE53">
        <f>'IDT-1'!D53</f>
        <v>0</v>
      </c>
      <c r="AF53" s="26"/>
      <c r="AG53">
        <f t="shared" si="2"/>
        <v>18.020015999999998</v>
      </c>
      <c r="AI53" s="75">
        <f>PXIL!L53</f>
        <v>0</v>
      </c>
      <c r="AJ53" s="75">
        <f>PXIL!R53</f>
        <v>0</v>
      </c>
      <c r="AK53" s="75">
        <f>RTM_IEX!L53</f>
        <v>18.18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0.15998400000000002</v>
      </c>
      <c r="AD54">
        <f t="shared" si="1"/>
        <v>18.020015999999998</v>
      </c>
      <c r="AE54">
        <f>'IDT-1'!D54</f>
        <v>0</v>
      </c>
      <c r="AF54" s="26"/>
      <c r="AG54">
        <f t="shared" si="2"/>
        <v>18.020015999999998</v>
      </c>
      <c r="AI54" s="75">
        <f>PXIL!L54</f>
        <v>0</v>
      </c>
      <c r="AJ54" s="75">
        <f>PXIL!R54</f>
        <v>0</v>
      </c>
      <c r="AK54" s="75">
        <f>RTM_IEX!L54</f>
        <v>18.18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0.21049600000000002</v>
      </c>
      <c r="AD55">
        <f t="shared" si="1"/>
        <v>23.709504000000003</v>
      </c>
      <c r="AE55">
        <f>'IDT-1'!D55</f>
        <v>0</v>
      </c>
      <c r="AF55" s="26"/>
      <c r="AG55">
        <f t="shared" si="2"/>
        <v>23.709504000000003</v>
      </c>
      <c r="AI55" s="75">
        <f>PXIL!L55</f>
        <v>0</v>
      </c>
      <c r="AJ55" s="75">
        <f>PXIL!R55</f>
        <v>0</v>
      </c>
      <c r="AK55" s="75">
        <f>RTM_IEX!L55</f>
        <v>23.92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0.13886400000000002</v>
      </c>
      <c r="AD56">
        <f t="shared" si="1"/>
        <v>15.641135999999999</v>
      </c>
      <c r="AE56">
        <f>'IDT-1'!D56</f>
        <v>0</v>
      </c>
      <c r="AF56" s="26"/>
      <c r="AG56">
        <f t="shared" si="2"/>
        <v>15.641135999999999</v>
      </c>
      <c r="AI56" s="75">
        <f>PXIL!L56</f>
        <v>0</v>
      </c>
      <c r="AJ56" s="75">
        <f>PXIL!R56</f>
        <v>0</v>
      </c>
      <c r="AK56" s="75">
        <f>RTM_IEX!L56</f>
        <v>15.78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0.14308800000000002</v>
      </c>
      <c r="AD57">
        <f t="shared" si="1"/>
        <v>16.116912000000003</v>
      </c>
      <c r="AE57">
        <f>'IDT-1'!D57</f>
        <v>0</v>
      </c>
      <c r="AF57" s="26"/>
      <c r="AG57">
        <f t="shared" si="2"/>
        <v>16.116912000000003</v>
      </c>
      <c r="AI57" s="75">
        <f>PXIL!L57</f>
        <v>0</v>
      </c>
      <c r="AJ57" s="75">
        <f>PXIL!R57</f>
        <v>0</v>
      </c>
      <c r="AK57" s="75">
        <f>RTM_IEX!L57</f>
        <v>16.260000000000002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0.14308800000000002</v>
      </c>
      <c r="AD58">
        <f t="shared" si="1"/>
        <v>16.116912000000003</v>
      </c>
      <c r="AE58">
        <f>'IDT-1'!D58</f>
        <v>0</v>
      </c>
      <c r="AF58" s="26"/>
      <c r="AG58">
        <f t="shared" si="2"/>
        <v>16.116912000000003</v>
      </c>
      <c r="AI58" s="75">
        <f>PXIL!L58</f>
        <v>0</v>
      </c>
      <c r="AJ58" s="75">
        <f>PXIL!R58</f>
        <v>0</v>
      </c>
      <c r="AK58" s="75">
        <f>RTM_IEX!L58</f>
        <v>16.260000000000002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0.14308800000000002</v>
      </c>
      <c r="AD59">
        <f t="shared" si="1"/>
        <v>16.116912000000003</v>
      </c>
      <c r="AE59">
        <f>'IDT-1'!D59</f>
        <v>0</v>
      </c>
      <c r="AF59" s="26"/>
      <c r="AG59">
        <f t="shared" si="2"/>
        <v>16.116912000000003</v>
      </c>
      <c r="AI59" s="75">
        <f>PXIL!L59</f>
        <v>0</v>
      </c>
      <c r="AJ59" s="75">
        <f>PXIL!R59</f>
        <v>0</v>
      </c>
      <c r="AK59" s="75">
        <f>RTM_IEX!L59</f>
        <v>16.260000000000002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0.14308800000000002</v>
      </c>
      <c r="AD60">
        <f t="shared" si="1"/>
        <v>16.116912000000003</v>
      </c>
      <c r="AE60">
        <f>'IDT-1'!D60</f>
        <v>0</v>
      </c>
      <c r="AF60" s="26"/>
      <c r="AG60">
        <f t="shared" si="2"/>
        <v>16.116912000000003</v>
      </c>
      <c r="AI60" s="75">
        <f>PXIL!L60</f>
        <v>0</v>
      </c>
      <c r="AJ60" s="75">
        <f>PXIL!R60</f>
        <v>0</v>
      </c>
      <c r="AK60" s="75">
        <f>RTM_IEX!L60</f>
        <v>16.260000000000002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0.19360000000000002</v>
      </c>
      <c r="AD61">
        <f t="shared" si="1"/>
        <v>21.8064</v>
      </c>
      <c r="AE61">
        <f>'IDT-1'!D61</f>
        <v>0</v>
      </c>
      <c r="AF61" s="26"/>
      <c r="AG61">
        <f t="shared" si="2"/>
        <v>21.8064</v>
      </c>
      <c r="AI61" s="75">
        <f>PXIL!L61</f>
        <v>0</v>
      </c>
      <c r="AJ61" s="75">
        <f>PXIL!R61</f>
        <v>0</v>
      </c>
      <c r="AK61" s="75">
        <f>RTM_IEX!L61</f>
        <v>22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0.12628</v>
      </c>
      <c r="AD62">
        <f t="shared" si="1"/>
        <v>14.22372</v>
      </c>
      <c r="AE62">
        <f>'IDT-1'!D62</f>
        <v>0</v>
      </c>
      <c r="AF62" s="26"/>
      <c r="AG62">
        <f t="shared" si="2"/>
        <v>14.22372</v>
      </c>
      <c r="AI62" s="75">
        <f>PXIL!L62</f>
        <v>0</v>
      </c>
      <c r="AJ62" s="75">
        <f>PXIL!R62</f>
        <v>0</v>
      </c>
      <c r="AK62" s="75">
        <f>RTM_IEX!L62</f>
        <v>14.35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0.12628</v>
      </c>
      <c r="AD63">
        <f t="shared" si="1"/>
        <v>14.22372</v>
      </c>
      <c r="AE63">
        <f>'IDT-1'!D63</f>
        <v>0</v>
      </c>
      <c r="AF63" s="26"/>
      <c r="AG63">
        <f t="shared" si="2"/>
        <v>14.22372</v>
      </c>
      <c r="AI63" s="75">
        <f>PXIL!L63</f>
        <v>0</v>
      </c>
      <c r="AJ63" s="75">
        <f>PXIL!R63</f>
        <v>0</v>
      </c>
      <c r="AK63" s="75">
        <f>RTM_IEX!L63</f>
        <v>14.35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0.12628</v>
      </c>
      <c r="AD64">
        <f t="shared" si="1"/>
        <v>14.22372</v>
      </c>
      <c r="AE64">
        <f>'IDT-1'!D64</f>
        <v>0</v>
      </c>
      <c r="AF64" s="26"/>
      <c r="AG64">
        <f t="shared" si="2"/>
        <v>14.22372</v>
      </c>
      <c r="AI64" s="75">
        <f>PXIL!L64</f>
        <v>0</v>
      </c>
      <c r="AJ64" s="75">
        <f>PXIL!R64</f>
        <v>0</v>
      </c>
      <c r="AK64" s="75">
        <f>RTM_IEX!L64</f>
        <v>14.35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0.12628</v>
      </c>
      <c r="AD65">
        <f t="shared" si="1"/>
        <v>14.22372</v>
      </c>
      <c r="AE65">
        <f>'IDT-1'!D65</f>
        <v>0</v>
      </c>
      <c r="AF65" s="26"/>
      <c r="AG65">
        <f t="shared" si="2"/>
        <v>14.22372</v>
      </c>
      <c r="AI65" s="75">
        <f>PXIL!L65</f>
        <v>0</v>
      </c>
      <c r="AJ65" s="75">
        <f>PXIL!R65</f>
        <v>0</v>
      </c>
      <c r="AK65" s="75">
        <f>RTM_IEX!L65</f>
        <v>14.35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0.12628</v>
      </c>
      <c r="AD66">
        <f t="shared" si="1"/>
        <v>14.22372</v>
      </c>
      <c r="AE66">
        <f>'IDT-1'!D66</f>
        <v>0</v>
      </c>
      <c r="AF66" s="26"/>
      <c r="AG66">
        <f t="shared" si="2"/>
        <v>14.22372</v>
      </c>
      <c r="AI66" s="75">
        <f>PXIL!L66</f>
        <v>0</v>
      </c>
      <c r="AJ66" s="75">
        <f>PXIL!R66</f>
        <v>0</v>
      </c>
      <c r="AK66" s="75">
        <f>RTM_IEX!L66</f>
        <v>14.35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0.11783200000000001</v>
      </c>
      <c r="AD67">
        <f t="shared" si="1"/>
        <v>13.272168000000001</v>
      </c>
      <c r="AE67">
        <f>'IDT-1'!D67</f>
        <v>0</v>
      </c>
      <c r="AF67" s="26"/>
      <c r="AG67">
        <f t="shared" si="2"/>
        <v>13.272168000000001</v>
      </c>
      <c r="AI67" s="75">
        <f>PXIL!L67</f>
        <v>0</v>
      </c>
      <c r="AJ67" s="75">
        <f>PXIL!R67</f>
        <v>0</v>
      </c>
      <c r="AK67" s="75">
        <f>RTM_IEX!L67</f>
        <v>13.39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8.4216000000000013E-2</v>
      </c>
      <c r="AD68">
        <f t="shared" ref="AD68:AD98" si="4">SUM(B68:AB68,AI68:AR68)-AC68</f>
        <v>9.4857840000000007</v>
      </c>
      <c r="AE68">
        <f>'IDT-1'!D68</f>
        <v>0</v>
      </c>
      <c r="AF68" s="26"/>
      <c r="AG68">
        <f t="shared" ref="AG68:AG98" si="5">SUM(AD68:AF68)</f>
        <v>9.4857840000000007</v>
      </c>
      <c r="AI68" s="75">
        <f>PXIL!L68</f>
        <v>0</v>
      </c>
      <c r="AJ68" s="75">
        <f>PXIL!R68</f>
        <v>0</v>
      </c>
      <c r="AK68" s="75">
        <f>RTM_IEX!L68</f>
        <v>9.57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0.109472</v>
      </c>
      <c r="AD69">
        <f t="shared" si="4"/>
        <v>12.330527999999999</v>
      </c>
      <c r="AE69">
        <f>'IDT-1'!D69</f>
        <v>0</v>
      </c>
      <c r="AF69" s="26"/>
      <c r="AG69">
        <f t="shared" si="5"/>
        <v>12.330527999999999</v>
      </c>
      <c r="AI69" s="75">
        <f>PXIL!L69</f>
        <v>0</v>
      </c>
      <c r="AJ69" s="75">
        <f>PXIL!R69</f>
        <v>0</v>
      </c>
      <c r="AK69" s="75">
        <f>RTM_IEX!L69</f>
        <v>12.44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0.11783200000000001</v>
      </c>
      <c r="AD70">
        <f t="shared" si="4"/>
        <v>13.272168000000001</v>
      </c>
      <c r="AE70">
        <f>'IDT-1'!D70</f>
        <v>0</v>
      </c>
      <c r="AF70" s="26"/>
      <c r="AG70">
        <f t="shared" si="5"/>
        <v>13.272168000000001</v>
      </c>
      <c r="AI70" s="75">
        <f>PXIL!L70</f>
        <v>0</v>
      </c>
      <c r="AJ70" s="75">
        <f>PXIL!R70</f>
        <v>0</v>
      </c>
      <c r="AK70" s="75">
        <f>RTM_IEX!L70</f>
        <v>13.39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0.12628</v>
      </c>
      <c r="AD71">
        <f t="shared" si="4"/>
        <v>14.22372</v>
      </c>
      <c r="AE71">
        <f>'IDT-1'!D71</f>
        <v>0</v>
      </c>
      <c r="AF71" s="26"/>
      <c r="AG71">
        <f t="shared" si="5"/>
        <v>14.22372</v>
      </c>
      <c r="AI71" s="75">
        <f>PXIL!L71</f>
        <v>0</v>
      </c>
      <c r="AJ71" s="75">
        <f>PXIL!R71</f>
        <v>0</v>
      </c>
      <c r="AK71" s="75">
        <f>RTM_IEX!L71</f>
        <v>14.35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0.14308800000000002</v>
      </c>
      <c r="AD72">
        <f t="shared" si="4"/>
        <v>16.116912000000003</v>
      </c>
      <c r="AE72">
        <f>'IDT-1'!D72</f>
        <v>0</v>
      </c>
      <c r="AF72" s="26"/>
      <c r="AG72">
        <f t="shared" si="5"/>
        <v>16.116912000000003</v>
      </c>
      <c r="AI72" s="75">
        <f>PXIL!L72</f>
        <v>0</v>
      </c>
      <c r="AJ72" s="75">
        <f>PXIL!R72</f>
        <v>0</v>
      </c>
      <c r="AK72" s="75">
        <f>RTM_IEX!L72</f>
        <v>16.260000000000002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0.20204800000000003</v>
      </c>
      <c r="AD73">
        <f t="shared" si="4"/>
        <v>22.757952</v>
      </c>
      <c r="AE73">
        <f>'IDT-1'!D73</f>
        <v>0</v>
      </c>
      <c r="AF73" s="26"/>
      <c r="AG73">
        <f t="shared" si="5"/>
        <v>22.757952</v>
      </c>
      <c r="AI73" s="75">
        <f>PXIL!L73</f>
        <v>0</v>
      </c>
      <c r="AJ73" s="75">
        <f>PXIL!R73</f>
        <v>0</v>
      </c>
      <c r="AK73" s="75">
        <f>RTM_IEX!L73</f>
        <v>22.96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0.14308800000000002</v>
      </c>
      <c r="AD74">
        <f t="shared" si="4"/>
        <v>16.116912000000003</v>
      </c>
      <c r="AE74">
        <f>'IDT-1'!D74</f>
        <v>0</v>
      </c>
      <c r="AF74" s="26"/>
      <c r="AG74">
        <f t="shared" si="5"/>
        <v>16.116912000000003</v>
      </c>
      <c r="AI74" s="75">
        <f>PXIL!L74</f>
        <v>0</v>
      </c>
      <c r="AJ74" s="75">
        <f>PXIL!R74</f>
        <v>0</v>
      </c>
      <c r="AK74" s="75">
        <f>RTM_IEX!L74</f>
        <v>16.260000000000002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0.12628</v>
      </c>
      <c r="AD75">
        <f t="shared" si="4"/>
        <v>14.22372</v>
      </c>
      <c r="AE75">
        <f>'IDT-1'!D75</f>
        <v>0</v>
      </c>
      <c r="AF75" s="26"/>
      <c r="AG75">
        <f t="shared" si="5"/>
        <v>14.22372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0.12628</v>
      </c>
      <c r="AD76">
        <f t="shared" si="4"/>
        <v>14.22372</v>
      </c>
      <c r="AE76">
        <f>'IDT-1'!D76</f>
        <v>0</v>
      </c>
      <c r="AF76" s="26"/>
      <c r="AG76">
        <f t="shared" si="5"/>
        <v>14.22372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0.12628</v>
      </c>
      <c r="AD77">
        <f t="shared" si="4"/>
        <v>14.22372</v>
      </c>
      <c r="AE77">
        <f>'IDT-1'!D77</f>
        <v>0</v>
      </c>
      <c r="AF77" s="26"/>
      <c r="AG77">
        <f t="shared" si="5"/>
        <v>14.22372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0.12628</v>
      </c>
      <c r="AD78">
        <f t="shared" si="4"/>
        <v>14.22372</v>
      </c>
      <c r="AE78">
        <f>'IDT-1'!D78</f>
        <v>0</v>
      </c>
      <c r="AF78" s="26"/>
      <c r="AG78">
        <f t="shared" si="5"/>
        <v>14.22372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0.26100800000000002</v>
      </c>
      <c r="AD79">
        <f t="shared" si="4"/>
        <v>29.398992</v>
      </c>
      <c r="AE79">
        <f>'IDT-1'!D79</f>
        <v>0</v>
      </c>
      <c r="AF79" s="26"/>
      <c r="AG79">
        <f t="shared" si="5"/>
        <v>29.398992</v>
      </c>
      <c r="AI79" s="75">
        <f>PXIL!L79</f>
        <v>0</v>
      </c>
      <c r="AJ79" s="75">
        <f>PXIL!R79</f>
        <v>0</v>
      </c>
      <c r="AK79" s="75">
        <f>RTM_IEX!L79</f>
        <v>15.31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0.16095200000000001</v>
      </c>
      <c r="AD80">
        <f t="shared" si="4"/>
        <v>18.129047999999997</v>
      </c>
      <c r="AE80">
        <f>'IDT-1'!D80</f>
        <v>0</v>
      </c>
      <c r="AF80" s="26"/>
      <c r="AG80">
        <f t="shared" si="5"/>
        <v>18.129047999999997</v>
      </c>
      <c r="AI80" s="75">
        <f>PXIL!L80</f>
        <v>0</v>
      </c>
      <c r="AJ80" s="75">
        <f>PXIL!R80</f>
        <v>0</v>
      </c>
      <c r="AK80" s="75">
        <f>RTM_IEX!L80</f>
        <v>3.94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0.12628</v>
      </c>
      <c r="AD81">
        <f t="shared" si="4"/>
        <v>14.22372</v>
      </c>
      <c r="AE81">
        <f>'IDT-1'!D81</f>
        <v>0</v>
      </c>
      <c r="AF81" s="26"/>
      <c r="AG81">
        <f t="shared" si="5"/>
        <v>14.22372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0.12628</v>
      </c>
      <c r="AD82">
        <f t="shared" si="4"/>
        <v>14.22372</v>
      </c>
      <c r="AE82">
        <f>'IDT-1'!D82</f>
        <v>0</v>
      </c>
      <c r="AF82" s="26"/>
      <c r="AG82">
        <f t="shared" si="5"/>
        <v>14.22372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0.12628</v>
      </c>
      <c r="AD83">
        <f t="shared" si="4"/>
        <v>14.22372</v>
      </c>
      <c r="AE83">
        <f>'IDT-1'!D83</f>
        <v>0</v>
      </c>
      <c r="AF83" s="26"/>
      <c r="AG83">
        <f t="shared" si="5"/>
        <v>14.22372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0.12628</v>
      </c>
      <c r="AD84">
        <f t="shared" si="4"/>
        <v>14.22372</v>
      </c>
      <c r="AE84">
        <f>'IDT-1'!D84</f>
        <v>0</v>
      </c>
      <c r="AF84" s="26"/>
      <c r="AG84">
        <f t="shared" si="5"/>
        <v>14.22372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0.26100800000000002</v>
      </c>
      <c r="AD85">
        <f t="shared" si="4"/>
        <v>29.398992</v>
      </c>
      <c r="AE85">
        <f>'IDT-1'!D85</f>
        <v>0</v>
      </c>
      <c r="AF85" s="26"/>
      <c r="AG85">
        <f t="shared" si="5"/>
        <v>29.398992</v>
      </c>
      <c r="AI85" s="75">
        <f>PXIL!L85</f>
        <v>0</v>
      </c>
      <c r="AJ85" s="75">
        <f>PXIL!R85</f>
        <v>0</v>
      </c>
      <c r="AK85" s="75">
        <f>RTM_IEX!L85</f>
        <v>15.31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0.19359999999999999</v>
      </c>
      <c r="AD86">
        <f t="shared" si="4"/>
        <v>21.8064</v>
      </c>
      <c r="AE86">
        <f>'IDT-1'!D86</f>
        <v>0</v>
      </c>
      <c r="AF86" s="26"/>
      <c r="AG86">
        <f t="shared" si="5"/>
        <v>21.8064</v>
      </c>
      <c r="AI86" s="75">
        <f>PXIL!L86</f>
        <v>0</v>
      </c>
      <c r="AJ86" s="75">
        <f>PXIL!R86</f>
        <v>0</v>
      </c>
      <c r="AK86" s="75">
        <f>RTM_IEX!L86</f>
        <v>7.65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0.20204800000000001</v>
      </c>
      <c r="AD87">
        <f t="shared" si="4"/>
        <v>22.757952</v>
      </c>
      <c r="AE87">
        <f>'IDT-1'!D87</f>
        <v>0</v>
      </c>
      <c r="AF87" s="26"/>
      <c r="AG87">
        <f t="shared" si="5"/>
        <v>22.757952</v>
      </c>
      <c r="AI87" s="75">
        <f>PXIL!L87</f>
        <v>0</v>
      </c>
      <c r="AJ87" s="75">
        <f>PXIL!R87</f>
        <v>0</v>
      </c>
      <c r="AK87" s="75">
        <f>RTM_IEX!L87</f>
        <v>8.61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0.19359999999999999</v>
      </c>
      <c r="AD88">
        <f t="shared" si="4"/>
        <v>21.8064</v>
      </c>
      <c r="AE88">
        <f>'IDT-1'!D88</f>
        <v>0</v>
      </c>
      <c r="AF88" s="26"/>
      <c r="AG88">
        <f t="shared" si="5"/>
        <v>21.8064</v>
      </c>
      <c r="AI88" s="75">
        <f>PXIL!L88</f>
        <v>0</v>
      </c>
      <c r="AJ88" s="75">
        <f>PXIL!R88</f>
        <v>0</v>
      </c>
      <c r="AK88" s="75">
        <f>RTM_IEX!L88</f>
        <v>7.65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0.176792</v>
      </c>
      <c r="AD89">
        <f t="shared" si="4"/>
        <v>19.913208000000001</v>
      </c>
      <c r="AE89">
        <f>'IDT-1'!D89</f>
        <v>0</v>
      </c>
      <c r="AF89" s="26"/>
      <c r="AG89">
        <f t="shared" si="5"/>
        <v>19.913208000000001</v>
      </c>
      <c r="AI89" s="75">
        <f>PXIL!L89</f>
        <v>0</v>
      </c>
      <c r="AJ89" s="75">
        <f>PXIL!R89</f>
        <v>0</v>
      </c>
      <c r="AK89" s="75">
        <f>RTM_IEX!L89</f>
        <v>5.74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0.16834399999999999</v>
      </c>
      <c r="AD90">
        <f t="shared" si="4"/>
        <v>18.961655999999998</v>
      </c>
      <c r="AE90">
        <f>'IDT-1'!D90</f>
        <v>0</v>
      </c>
      <c r="AF90" s="26"/>
      <c r="AG90">
        <f t="shared" si="5"/>
        <v>18.961655999999998</v>
      </c>
      <c r="AI90" s="75">
        <f>PXIL!L90</f>
        <v>0</v>
      </c>
      <c r="AJ90" s="75">
        <f>PXIL!R90</f>
        <v>0</v>
      </c>
      <c r="AK90" s="75">
        <f>RTM_IEX!L90</f>
        <v>4.78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0.13472800000000001</v>
      </c>
      <c r="AD91">
        <f t="shared" si="4"/>
        <v>15.175271999999998</v>
      </c>
      <c r="AE91">
        <f>'IDT-1'!D91</f>
        <v>0</v>
      </c>
      <c r="AF91" s="26"/>
      <c r="AG91">
        <f t="shared" si="5"/>
        <v>15.175271999999998</v>
      </c>
      <c r="AI91" s="75">
        <f>PXIL!L91</f>
        <v>0</v>
      </c>
      <c r="AJ91" s="75">
        <f>PXIL!R91</f>
        <v>0</v>
      </c>
      <c r="AK91" s="75">
        <f>RTM_IEX!L91</f>
        <v>0.96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0.12628</v>
      </c>
      <c r="AD92">
        <f t="shared" si="4"/>
        <v>14.22372</v>
      </c>
      <c r="AE92">
        <f>'IDT-1'!D92</f>
        <v>0</v>
      </c>
      <c r="AF92" s="26"/>
      <c r="AG92">
        <f t="shared" si="5"/>
        <v>14.22372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0.12628</v>
      </c>
      <c r="AD93">
        <f t="shared" si="4"/>
        <v>14.22372</v>
      </c>
      <c r="AE93">
        <f>'IDT-1'!D93</f>
        <v>0</v>
      </c>
      <c r="AF93" s="26"/>
      <c r="AG93">
        <f t="shared" si="5"/>
        <v>14.22372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0.12628</v>
      </c>
      <c r="AD94">
        <f t="shared" si="4"/>
        <v>14.22372</v>
      </c>
      <c r="AE94">
        <f>'IDT-1'!D94</f>
        <v>0</v>
      </c>
      <c r="AF94" s="26"/>
      <c r="AG94">
        <f t="shared" si="5"/>
        <v>14.22372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0.12628</v>
      </c>
      <c r="AD95">
        <f t="shared" si="4"/>
        <v>14.22372</v>
      </c>
      <c r="AE95">
        <f>'IDT-1'!D95</f>
        <v>0</v>
      </c>
      <c r="AF95" s="26"/>
      <c r="AG95">
        <f t="shared" si="5"/>
        <v>14.22372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0.12628</v>
      </c>
      <c r="AD96">
        <f t="shared" si="4"/>
        <v>14.22372</v>
      </c>
      <c r="AE96">
        <f>'IDT-1'!D96</f>
        <v>0</v>
      </c>
      <c r="AF96" s="26"/>
      <c r="AG96">
        <f t="shared" si="5"/>
        <v>14.22372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0.12628</v>
      </c>
      <c r="AD97">
        <f t="shared" si="4"/>
        <v>14.22372</v>
      </c>
      <c r="AE97">
        <f>'IDT-1'!D97</f>
        <v>0</v>
      </c>
      <c r="AF97" s="26"/>
      <c r="AG97">
        <f t="shared" si="5"/>
        <v>14.22372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0.17067063761097662</v>
      </c>
      <c r="AD98">
        <f t="shared" si="4"/>
        <v>9.1793293623890229</v>
      </c>
      <c r="AE98">
        <f>'IDT-1'!D98</f>
        <v>0</v>
      </c>
      <c r="AF98" s="26"/>
      <c r="AG98">
        <f t="shared" si="5"/>
        <v>9.1793293623890229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0.11478000000000008</v>
      </c>
      <c r="AB99" s="117">
        <f t="shared" si="6"/>
        <v>0</v>
      </c>
      <c r="AC99">
        <f t="shared" si="6"/>
        <v>2.686143659402744E-3</v>
      </c>
      <c r="AD99">
        <f t="shared" si="6"/>
        <v>0.30004635634059695</v>
      </c>
      <c r="AE99">
        <f t="shared" ref="AE99:AR99" si="7">SUM(AE3:AE98)/4000</f>
        <v>0</v>
      </c>
      <c r="AG99">
        <f t="shared" si="7"/>
        <v>0.30004635634059695</v>
      </c>
      <c r="AI99">
        <f t="shared" si="7"/>
        <v>0</v>
      </c>
      <c r="AJ99">
        <f t="shared" si="7"/>
        <v>0</v>
      </c>
      <c r="AK99">
        <f t="shared" si="7"/>
        <v>0.18920250000000002</v>
      </c>
      <c r="AL99">
        <f t="shared" si="7"/>
        <v>-1.25E-3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44713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13.45843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0.11843418400000001</v>
      </c>
      <c r="AD3">
        <f>SUM(B3:AB3,AI3:AR3)-AC3</f>
        <v>13.339995816</v>
      </c>
      <c r="AE3">
        <v>0</v>
      </c>
      <c r="AF3" s="26"/>
      <c r="AG3">
        <f>SUM(AD3:AF3)</f>
        <v>13.339995816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14.345907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0.1330199816</v>
      </c>
      <c r="AD4">
        <f t="shared" ref="AD4:AD67" si="1">SUM(B4:AB4,AI4:AR4)-AC4</f>
        <v>14.9828870184</v>
      </c>
      <c r="AE4">
        <v>0</v>
      </c>
      <c r="AF4" s="26"/>
      <c r="AG4">
        <f t="shared" ref="AG4:AG67" si="2">SUM(AD4:AF4)</f>
        <v>14.9828870184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12.785095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0.112508836</v>
      </c>
      <c r="AD5">
        <f t="shared" si="1"/>
        <v>12.672586164</v>
      </c>
      <c r="AE5">
        <v>0</v>
      </c>
      <c r="AF5" s="26"/>
      <c r="AG5">
        <f t="shared" si="2"/>
        <v>12.672586164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13.457611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0.11842697680000001</v>
      </c>
      <c r="AD6">
        <f t="shared" si="1"/>
        <v>13.3391840232</v>
      </c>
      <c r="AE6">
        <v>0</v>
      </c>
      <c r="AF6" s="26"/>
      <c r="AG6">
        <f t="shared" si="2"/>
        <v>13.3391840232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12.905267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0.11356634960000001</v>
      </c>
      <c r="AD7">
        <f t="shared" si="1"/>
        <v>12.791700650400001</v>
      </c>
      <c r="AE7">
        <v>0</v>
      </c>
      <c r="AF7" s="26"/>
      <c r="AG7">
        <f t="shared" si="2"/>
        <v>12.791700650400001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8.5978820000000002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7.5661361600000004E-2</v>
      </c>
      <c r="AD8">
        <f t="shared" si="1"/>
        <v>8.5222206384000003</v>
      </c>
      <c r="AE8">
        <v>0</v>
      </c>
      <c r="AF8" s="26"/>
      <c r="AG8">
        <f t="shared" si="2"/>
        <v>8.5222206384000003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12.421608000000001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0.10931015040000001</v>
      </c>
      <c r="AD9">
        <f t="shared" si="1"/>
        <v>12.3122978496</v>
      </c>
      <c r="AE9">
        <v>0</v>
      </c>
      <c r="AF9" s="26"/>
      <c r="AG9">
        <f t="shared" si="2"/>
        <v>12.3122978496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12.710984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0.1118566592</v>
      </c>
      <c r="AD10">
        <f t="shared" si="1"/>
        <v>12.599127340799999</v>
      </c>
      <c r="AE10">
        <v>0</v>
      </c>
      <c r="AF10" s="26"/>
      <c r="AG10">
        <f t="shared" si="2"/>
        <v>12.599127340799999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1.43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0.13882798160000001</v>
      </c>
      <c r="AD11">
        <f t="shared" si="1"/>
        <v>15.6370790184</v>
      </c>
      <c r="AE11">
        <v>0</v>
      </c>
      <c r="AF11" s="26"/>
      <c r="AG11">
        <f t="shared" si="2"/>
        <v>15.6370790184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12.174507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0.10713566160000002</v>
      </c>
      <c r="AD12">
        <f t="shared" si="1"/>
        <v>12.067371338400001</v>
      </c>
      <c r="AE12">
        <v>0</v>
      </c>
      <c r="AF12" s="26"/>
      <c r="AG12">
        <f t="shared" si="2"/>
        <v>12.067371338400001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12.613434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0.11099821920000001</v>
      </c>
      <c r="AD13">
        <f t="shared" si="1"/>
        <v>12.502435780799999</v>
      </c>
      <c r="AE13">
        <v>0</v>
      </c>
      <c r="AF13" s="26"/>
      <c r="AG13">
        <f t="shared" si="2"/>
        <v>12.502435780799999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14.345907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0.1304679816</v>
      </c>
      <c r="AD14">
        <f t="shared" si="1"/>
        <v>14.6954390184</v>
      </c>
      <c r="AE14">
        <v>0</v>
      </c>
      <c r="AF14" s="26"/>
      <c r="AG14">
        <f t="shared" si="2"/>
        <v>14.6954390184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11.308935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9.9518628000000012E-2</v>
      </c>
      <c r="AD15">
        <f t="shared" si="1"/>
        <v>11.209416372</v>
      </c>
      <c r="AE15">
        <v>0</v>
      </c>
      <c r="AF15" s="26"/>
      <c r="AG15">
        <f t="shared" si="2"/>
        <v>11.209416372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14.345907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0.1330199816</v>
      </c>
      <c r="AD16">
        <f t="shared" si="1"/>
        <v>14.9828870184</v>
      </c>
      <c r="AE16">
        <v>0</v>
      </c>
      <c r="AF16" s="26"/>
      <c r="AG16">
        <f t="shared" si="2"/>
        <v>14.9828870184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14.345907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0.1330199816</v>
      </c>
      <c r="AD17">
        <f t="shared" si="1"/>
        <v>14.9828870184</v>
      </c>
      <c r="AE17">
        <v>0</v>
      </c>
      <c r="AF17" s="26"/>
      <c r="AG17">
        <f t="shared" si="2"/>
        <v>14.9828870184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14.345907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0.12791598160000001</v>
      </c>
      <c r="AD18">
        <f t="shared" si="1"/>
        <v>14.407991018400001</v>
      </c>
      <c r="AE18">
        <v>0</v>
      </c>
      <c r="AF18" s="26"/>
      <c r="AG18">
        <f t="shared" si="2"/>
        <v>14.407991018400001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13.762445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0.121109516</v>
      </c>
      <c r="AD19">
        <f t="shared" si="1"/>
        <v>13.641335483999999</v>
      </c>
      <c r="AE19">
        <v>0</v>
      </c>
      <c r="AF19" s="26"/>
      <c r="AG19">
        <f t="shared" si="2"/>
        <v>13.641335483999999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14.345907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1.43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0.13882798160000001</v>
      </c>
      <c r="AD20">
        <f t="shared" si="1"/>
        <v>15.6370790184</v>
      </c>
      <c r="AE20">
        <v>0</v>
      </c>
      <c r="AF20" s="26"/>
      <c r="AG20">
        <f t="shared" si="2"/>
        <v>15.6370790184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14.345907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2.2999999999999998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0.14648398160000001</v>
      </c>
      <c r="AD21">
        <f t="shared" si="1"/>
        <v>16.499423018400002</v>
      </c>
      <c r="AE21">
        <v>0</v>
      </c>
      <c r="AF21" s="26"/>
      <c r="AG21">
        <f t="shared" si="2"/>
        <v>16.499423018400002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11.412934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0.10043381920000001</v>
      </c>
      <c r="AD22">
        <f t="shared" si="1"/>
        <v>11.312500180800001</v>
      </c>
      <c r="AE22">
        <v>0</v>
      </c>
      <c r="AF22" s="26"/>
      <c r="AG22">
        <f t="shared" si="2"/>
        <v>11.312500180800001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0.13381198160000002</v>
      </c>
      <c r="AD23">
        <f t="shared" si="1"/>
        <v>15.072095018400001</v>
      </c>
      <c r="AE23">
        <v>0</v>
      </c>
      <c r="AF23" s="26"/>
      <c r="AG23">
        <f t="shared" si="2"/>
        <v>15.072095018400001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0.56999999999999995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0.13125998160000002</v>
      </c>
      <c r="AD24">
        <f t="shared" si="1"/>
        <v>14.784647018400001</v>
      </c>
      <c r="AE24">
        <v>0</v>
      </c>
      <c r="AF24" s="26"/>
      <c r="AG24">
        <f t="shared" si="2"/>
        <v>14.784647018400001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0.14982798160000002</v>
      </c>
      <c r="AD25">
        <f t="shared" si="1"/>
        <v>16.876079018399999</v>
      </c>
      <c r="AE25">
        <v>0</v>
      </c>
      <c r="AF25" s="26"/>
      <c r="AG25">
        <f t="shared" si="2"/>
        <v>16.876079018399999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14.345907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1.63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0.14058798159999999</v>
      </c>
      <c r="AD26">
        <f t="shared" si="1"/>
        <v>15.8353190184</v>
      </c>
      <c r="AE26">
        <v>0</v>
      </c>
      <c r="AF26" s="26"/>
      <c r="AG26">
        <f t="shared" si="2"/>
        <v>15.8353190184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14.345907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0.12791598160000001</v>
      </c>
      <c r="AD27">
        <f t="shared" si="1"/>
        <v>14.407991018400001</v>
      </c>
      <c r="AE27">
        <v>0</v>
      </c>
      <c r="AF27" s="26"/>
      <c r="AG27">
        <f t="shared" si="2"/>
        <v>14.407991018400001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0.14305198160000002</v>
      </c>
      <c r="AD28">
        <f t="shared" si="1"/>
        <v>16.112855018400001</v>
      </c>
      <c r="AE28">
        <v>0</v>
      </c>
      <c r="AF28" s="26"/>
      <c r="AG28">
        <f t="shared" si="2"/>
        <v>16.112855018400001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0.12791598160000001</v>
      </c>
      <c r="AD29">
        <f t="shared" si="1"/>
        <v>14.407991018400001</v>
      </c>
      <c r="AE29">
        <v>0</v>
      </c>
      <c r="AF29" s="26"/>
      <c r="AG29">
        <f t="shared" si="2"/>
        <v>14.407991018400001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0.56999999999999995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0.13125998160000002</v>
      </c>
      <c r="AD30">
        <f t="shared" si="1"/>
        <v>14.784647018400001</v>
      </c>
      <c r="AE30">
        <v>0</v>
      </c>
      <c r="AF30" s="26"/>
      <c r="AG30">
        <f t="shared" si="2"/>
        <v>14.784647018400001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13.69806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0.12054292800000001</v>
      </c>
      <c r="AD31">
        <f t="shared" si="1"/>
        <v>13.577517071999999</v>
      </c>
      <c r="AE31">
        <v>0</v>
      </c>
      <c r="AF31" s="26"/>
      <c r="AG31">
        <f t="shared" si="2"/>
        <v>13.577517071999999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0.14305198160000002</v>
      </c>
      <c r="AD32">
        <f t="shared" si="1"/>
        <v>16.112855018400001</v>
      </c>
      <c r="AE32">
        <v>0</v>
      </c>
      <c r="AF32" s="26"/>
      <c r="AG32">
        <f t="shared" si="2"/>
        <v>16.112855018400001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14.345907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0.1262439816</v>
      </c>
      <c r="AD33">
        <f t="shared" si="1"/>
        <v>14.2196630184</v>
      </c>
      <c r="AE33">
        <v>0</v>
      </c>
      <c r="AF33" s="26"/>
      <c r="AG33">
        <f t="shared" si="2"/>
        <v>14.2196630184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14.345907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0.12791598160000001</v>
      </c>
      <c r="AD34">
        <f t="shared" si="1"/>
        <v>14.407991018400001</v>
      </c>
      <c r="AE34">
        <v>0</v>
      </c>
      <c r="AF34" s="26"/>
      <c r="AG34">
        <f t="shared" si="2"/>
        <v>14.407991018400001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14.345907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1.63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0.14058798159999999</v>
      </c>
      <c r="AD35">
        <f t="shared" si="1"/>
        <v>15.8353190184</v>
      </c>
      <c r="AE35">
        <v>0</v>
      </c>
      <c r="AF35" s="26"/>
      <c r="AG35">
        <f t="shared" si="2"/>
        <v>15.8353190184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13.316352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0.1171838976</v>
      </c>
      <c r="AD36">
        <f t="shared" si="1"/>
        <v>13.1991681024</v>
      </c>
      <c r="AE36">
        <v>0</v>
      </c>
      <c r="AF36" s="26"/>
      <c r="AG36">
        <f t="shared" si="2"/>
        <v>13.1991681024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2.0099999999999998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0.14393198160000004</v>
      </c>
      <c r="AD37">
        <f t="shared" si="1"/>
        <v>16.2119750184</v>
      </c>
      <c r="AE37">
        <v>0</v>
      </c>
      <c r="AF37" s="26"/>
      <c r="AG37">
        <f t="shared" si="2"/>
        <v>16.2119750184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14.345907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0.1262439816</v>
      </c>
      <c r="AD38">
        <f t="shared" si="1"/>
        <v>14.2196630184</v>
      </c>
      <c r="AE38">
        <v>0</v>
      </c>
      <c r="AF38" s="26"/>
      <c r="AG38">
        <f t="shared" si="2"/>
        <v>14.2196630184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14.345907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1.05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0.13548398160000003</v>
      </c>
      <c r="AD39">
        <f t="shared" si="1"/>
        <v>15.260423018400001</v>
      </c>
      <c r="AE39">
        <v>0</v>
      </c>
      <c r="AF39" s="26"/>
      <c r="AG39">
        <f t="shared" si="2"/>
        <v>15.260423018400001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14.345907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0.13882798160000001</v>
      </c>
      <c r="AD40">
        <f t="shared" si="1"/>
        <v>15.6370790184</v>
      </c>
      <c r="AE40">
        <v>0</v>
      </c>
      <c r="AF40" s="26"/>
      <c r="AG40">
        <f t="shared" si="2"/>
        <v>15.6370790184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14.345907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0.28999999999999998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0.1287959816</v>
      </c>
      <c r="AD41">
        <f t="shared" si="1"/>
        <v>14.5071110184</v>
      </c>
      <c r="AE41">
        <v>0</v>
      </c>
      <c r="AF41" s="26"/>
      <c r="AG41">
        <f t="shared" si="2"/>
        <v>14.5071110184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14.345907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1.72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0.14137998160000001</v>
      </c>
      <c r="AD42">
        <f t="shared" si="1"/>
        <v>15.924527018399999</v>
      </c>
      <c r="AE42">
        <v>0</v>
      </c>
      <c r="AF42" s="26"/>
      <c r="AG42">
        <f t="shared" si="2"/>
        <v>15.924527018399999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12.794102000000001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0.11258809760000001</v>
      </c>
      <c r="AD43">
        <f t="shared" si="1"/>
        <v>12.681513902400001</v>
      </c>
      <c r="AE43">
        <v>0</v>
      </c>
      <c r="AF43" s="26"/>
      <c r="AG43">
        <f t="shared" si="2"/>
        <v>12.681513902400001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14.345907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0.48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0.1304679816</v>
      </c>
      <c r="AD44">
        <f t="shared" si="1"/>
        <v>14.6954390184</v>
      </c>
      <c r="AE44">
        <v>0</v>
      </c>
      <c r="AF44" s="26"/>
      <c r="AG44">
        <f t="shared" si="2"/>
        <v>14.6954390184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14.345907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0.13381198160000002</v>
      </c>
      <c r="AD45">
        <f t="shared" si="1"/>
        <v>15.072095018400001</v>
      </c>
      <c r="AE45">
        <v>0</v>
      </c>
      <c r="AF45" s="26"/>
      <c r="AG45">
        <f t="shared" si="2"/>
        <v>15.072095018400001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14.345907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0.1699799816</v>
      </c>
      <c r="AD46">
        <f t="shared" si="1"/>
        <v>19.145927018399998</v>
      </c>
      <c r="AE46">
        <v>0</v>
      </c>
      <c r="AF46" s="26"/>
      <c r="AG46">
        <f t="shared" si="2"/>
        <v>19.145927018399998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14.345907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0.1397079816</v>
      </c>
      <c r="AD47">
        <f t="shared" si="1"/>
        <v>15.736199018399999</v>
      </c>
      <c r="AE47">
        <v>0</v>
      </c>
      <c r="AF47" s="26"/>
      <c r="AG47">
        <f t="shared" si="2"/>
        <v>15.736199018399999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13.939736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0.1226696768</v>
      </c>
      <c r="AD48">
        <f t="shared" si="1"/>
        <v>13.817066323200001</v>
      </c>
      <c r="AE48">
        <v>0</v>
      </c>
      <c r="AF48" s="26"/>
      <c r="AG48">
        <f t="shared" si="2"/>
        <v>13.817066323200001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14.345907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0.1371559816</v>
      </c>
      <c r="AD49">
        <f t="shared" si="1"/>
        <v>15.448751018400001</v>
      </c>
      <c r="AE49">
        <v>0</v>
      </c>
      <c r="AF49" s="26"/>
      <c r="AG49">
        <f t="shared" si="2"/>
        <v>15.448751018400001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11.579784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0.10190209920000001</v>
      </c>
      <c r="AD50">
        <f t="shared" si="1"/>
        <v>11.4778819008</v>
      </c>
      <c r="AE50">
        <v>0</v>
      </c>
      <c r="AF50" s="26"/>
      <c r="AG50">
        <f t="shared" si="2"/>
        <v>11.4778819008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14.345907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0.14472398160000002</v>
      </c>
      <c r="AD51">
        <f t="shared" si="1"/>
        <v>16.301183018400003</v>
      </c>
      <c r="AE51">
        <v>0</v>
      </c>
      <c r="AF51" s="26"/>
      <c r="AG51">
        <f t="shared" si="2"/>
        <v>16.301183018400003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14.345907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1.34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0.13803598160000002</v>
      </c>
      <c r="AD52">
        <f t="shared" si="1"/>
        <v>15.5478710184</v>
      </c>
      <c r="AE52">
        <v>0</v>
      </c>
      <c r="AF52" s="26"/>
      <c r="AG52">
        <f t="shared" si="2"/>
        <v>15.5478710184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14.345907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5.55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0.17508398160000002</v>
      </c>
      <c r="AD53">
        <f t="shared" si="1"/>
        <v>19.720823018400001</v>
      </c>
      <c r="AE53">
        <v>0</v>
      </c>
      <c r="AF53" s="26"/>
      <c r="AG53">
        <f t="shared" si="2"/>
        <v>19.720823018400001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14.345907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4.6900000000000004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0.16751598160000003</v>
      </c>
      <c r="AD54">
        <f t="shared" si="1"/>
        <v>18.868391018400001</v>
      </c>
      <c r="AE54">
        <v>0</v>
      </c>
      <c r="AF54" s="26"/>
      <c r="AG54">
        <f t="shared" si="2"/>
        <v>18.868391018400001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14.345907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4.4000000000000004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0.16496398160000003</v>
      </c>
      <c r="AD55">
        <f t="shared" si="1"/>
        <v>18.580943018400003</v>
      </c>
      <c r="AE55">
        <v>0</v>
      </c>
      <c r="AF55" s="26"/>
      <c r="AG55">
        <f t="shared" si="2"/>
        <v>18.580943018400003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14.345907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0.15651598160000002</v>
      </c>
      <c r="AD56">
        <f t="shared" si="1"/>
        <v>17.629391018400003</v>
      </c>
      <c r="AE56">
        <v>0</v>
      </c>
      <c r="AF56" s="26"/>
      <c r="AG56">
        <f t="shared" si="2"/>
        <v>17.629391018400003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11.908263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0.1047927144</v>
      </c>
      <c r="AD57">
        <f t="shared" si="1"/>
        <v>11.8034702856</v>
      </c>
      <c r="AE57">
        <v>0</v>
      </c>
      <c r="AF57" s="26"/>
      <c r="AG57">
        <f t="shared" si="2"/>
        <v>11.8034702856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13.391382999999999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0.1178441704</v>
      </c>
      <c r="AD58">
        <f t="shared" si="1"/>
        <v>13.2735388296</v>
      </c>
      <c r="AE58">
        <v>0</v>
      </c>
      <c r="AF58" s="26"/>
      <c r="AG58">
        <f t="shared" si="2"/>
        <v>13.2735388296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12.297853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0.1082211064</v>
      </c>
      <c r="AD59">
        <f t="shared" si="1"/>
        <v>12.1896318936</v>
      </c>
      <c r="AE59">
        <v>0</v>
      </c>
      <c r="AF59" s="26"/>
      <c r="AG59">
        <f t="shared" si="2"/>
        <v>12.1896318936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5.64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0.17587598160000001</v>
      </c>
      <c r="AD60">
        <f t="shared" si="1"/>
        <v>19.8100310184</v>
      </c>
      <c r="AE60">
        <v>0</v>
      </c>
      <c r="AF60" s="26"/>
      <c r="AG60">
        <f t="shared" si="2"/>
        <v>19.8100310184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14.345907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1.72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0.14137998160000001</v>
      </c>
      <c r="AD61">
        <f t="shared" si="1"/>
        <v>15.924527018399999</v>
      </c>
      <c r="AE61">
        <v>0</v>
      </c>
      <c r="AF61" s="26"/>
      <c r="AG61">
        <f t="shared" si="2"/>
        <v>15.924527018399999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14.345907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0.14305198160000002</v>
      </c>
      <c r="AD62">
        <f t="shared" si="1"/>
        <v>16.112855018400001</v>
      </c>
      <c r="AE62">
        <v>0</v>
      </c>
      <c r="AF62" s="26"/>
      <c r="AG62">
        <f t="shared" si="2"/>
        <v>16.112855018400001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14.345907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0.13803598160000002</v>
      </c>
      <c r="AD63">
        <f t="shared" si="1"/>
        <v>15.5478710184</v>
      </c>
      <c r="AE63">
        <v>0</v>
      </c>
      <c r="AF63" s="26"/>
      <c r="AG63">
        <f t="shared" si="2"/>
        <v>15.5478710184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12.107357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0.10654474160000001</v>
      </c>
      <c r="AD64">
        <f t="shared" si="1"/>
        <v>12.0008122584</v>
      </c>
      <c r="AE64">
        <v>0</v>
      </c>
      <c r="AF64" s="26"/>
      <c r="AG64">
        <f t="shared" si="2"/>
        <v>12.0008122584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14.345907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4.4000000000000004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0.16496398160000003</v>
      </c>
      <c r="AD65">
        <f t="shared" si="1"/>
        <v>18.580943018400003</v>
      </c>
      <c r="AE65">
        <v>0</v>
      </c>
      <c r="AF65" s="26"/>
      <c r="AG65">
        <f t="shared" si="2"/>
        <v>18.580943018400003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14.345907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3.64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0.15827598160000003</v>
      </c>
      <c r="AD66">
        <f t="shared" si="1"/>
        <v>17.827631018400002</v>
      </c>
      <c r="AE66">
        <v>0</v>
      </c>
      <c r="AF66" s="26"/>
      <c r="AG66">
        <f t="shared" si="2"/>
        <v>17.827631018400002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14.345907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0.17085998160000002</v>
      </c>
      <c r="AD67">
        <f t="shared" si="1"/>
        <v>19.245047018400001</v>
      </c>
      <c r="AE67">
        <v>0</v>
      </c>
      <c r="AF67" s="26"/>
      <c r="AG67">
        <f t="shared" si="2"/>
        <v>19.245047018400001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14.345907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0.14894798160000003</v>
      </c>
      <c r="AD68">
        <f t="shared" ref="AD68:AD98" si="4">SUM(B68:AB68,AI68:AR68)-AC68</f>
        <v>16.776959018400003</v>
      </c>
      <c r="AE68">
        <v>0</v>
      </c>
      <c r="AF68" s="26"/>
      <c r="AG68">
        <f t="shared" ref="AG68:AG98" si="5">SUM(AD68:AF68)</f>
        <v>16.776959018400003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14.345907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1.72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0.14137998160000001</v>
      </c>
      <c r="AD69">
        <f t="shared" si="4"/>
        <v>15.924527018399999</v>
      </c>
      <c r="AE69">
        <v>0</v>
      </c>
      <c r="AF69" s="26"/>
      <c r="AG69">
        <f t="shared" si="5"/>
        <v>15.924527018399999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14.345907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0.12958798160000001</v>
      </c>
      <c r="AD70">
        <f t="shared" si="4"/>
        <v>14.596319018400001</v>
      </c>
      <c r="AE70">
        <v>0</v>
      </c>
      <c r="AF70" s="26"/>
      <c r="AG70">
        <f t="shared" si="5"/>
        <v>14.596319018400001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13.888350000000001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0.12221748000000002</v>
      </c>
      <c r="AD71">
        <f t="shared" si="4"/>
        <v>13.766132520000001</v>
      </c>
      <c r="AE71">
        <v>0</v>
      </c>
      <c r="AF71" s="26"/>
      <c r="AG71">
        <f t="shared" si="5"/>
        <v>13.766132520000001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14.345907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0.14894798160000003</v>
      </c>
      <c r="AD72">
        <f t="shared" si="4"/>
        <v>16.776959018400003</v>
      </c>
      <c r="AE72">
        <v>0</v>
      </c>
      <c r="AF72" s="26"/>
      <c r="AG72">
        <f t="shared" si="5"/>
        <v>16.776959018400003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14.345907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1.1499999999999999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0.13636398160000002</v>
      </c>
      <c r="AD73">
        <f t="shared" si="4"/>
        <v>15.3595430184</v>
      </c>
      <c r="AE73">
        <v>0</v>
      </c>
      <c r="AF73" s="26"/>
      <c r="AG73">
        <f t="shared" si="5"/>
        <v>15.3595430184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14.345907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0.19356398160000005</v>
      </c>
      <c r="AD74">
        <f t="shared" si="4"/>
        <v>21.802343018400002</v>
      </c>
      <c r="AE74">
        <v>0</v>
      </c>
      <c r="AF74" s="26"/>
      <c r="AG74">
        <f t="shared" si="5"/>
        <v>21.802343018400002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14.345907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0.17842798160000001</v>
      </c>
      <c r="AD75">
        <f t="shared" si="4"/>
        <v>20.097479018400001</v>
      </c>
      <c r="AE75">
        <v>0</v>
      </c>
      <c r="AF75" s="26"/>
      <c r="AG75">
        <f t="shared" si="5"/>
        <v>20.097479018400001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14.345907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0.15827598160000003</v>
      </c>
      <c r="AD76">
        <f t="shared" si="4"/>
        <v>17.827631018400002</v>
      </c>
      <c r="AE76">
        <v>0</v>
      </c>
      <c r="AF76" s="26"/>
      <c r="AG76">
        <f t="shared" si="5"/>
        <v>17.827631018400002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14.345907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1.82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0.1422599816</v>
      </c>
      <c r="AD77">
        <f t="shared" si="4"/>
        <v>16.023647018400002</v>
      </c>
      <c r="AE77">
        <v>0</v>
      </c>
      <c r="AF77" s="26"/>
      <c r="AG77">
        <f t="shared" si="5"/>
        <v>16.023647018400002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11.225305000000001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9.8782684000000009E-2</v>
      </c>
      <c r="AD78">
        <f t="shared" si="4"/>
        <v>11.126522316000001</v>
      </c>
      <c r="AE78">
        <v>0</v>
      </c>
      <c r="AF78" s="26"/>
      <c r="AG78">
        <f t="shared" si="5"/>
        <v>11.126522316000001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14.345907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4.0199999999999996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0.16161998160000002</v>
      </c>
      <c r="AD79">
        <f t="shared" si="4"/>
        <v>18.204287018399999</v>
      </c>
      <c r="AE79">
        <v>0</v>
      </c>
      <c r="AF79" s="26"/>
      <c r="AG79">
        <f t="shared" si="5"/>
        <v>18.204287018399999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14.345907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0.18177198159999999</v>
      </c>
      <c r="AD80">
        <f t="shared" si="4"/>
        <v>20.474135018399998</v>
      </c>
      <c r="AE80">
        <v>0</v>
      </c>
      <c r="AF80" s="26"/>
      <c r="AG80">
        <f t="shared" si="5"/>
        <v>20.474135018399998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14.345907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0.21045998160000001</v>
      </c>
      <c r="AD81">
        <f t="shared" si="4"/>
        <v>23.705447018400001</v>
      </c>
      <c r="AE81">
        <v>0</v>
      </c>
      <c r="AF81" s="26"/>
      <c r="AG81">
        <f t="shared" si="5"/>
        <v>23.705447018400001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14.345907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5.55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0.17508398160000002</v>
      </c>
      <c r="AD82">
        <f t="shared" si="4"/>
        <v>19.720823018400001</v>
      </c>
      <c r="AE82">
        <v>0</v>
      </c>
      <c r="AF82" s="26"/>
      <c r="AG82">
        <f t="shared" si="5"/>
        <v>19.720823018400001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14.345907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7.37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0.19109998160000002</v>
      </c>
      <c r="AD83">
        <f t="shared" si="4"/>
        <v>21.524807018400001</v>
      </c>
      <c r="AE83">
        <v>0</v>
      </c>
      <c r="AF83" s="26"/>
      <c r="AG83">
        <f t="shared" si="5"/>
        <v>21.524807018400001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14.345907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0.16408398160000001</v>
      </c>
      <c r="AD84">
        <f t="shared" si="4"/>
        <v>18.4818230184</v>
      </c>
      <c r="AE84">
        <v>0</v>
      </c>
      <c r="AF84" s="26"/>
      <c r="AG84">
        <f t="shared" si="5"/>
        <v>18.4818230184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13.132510999999999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0.1155660968</v>
      </c>
      <c r="AD85">
        <f t="shared" si="4"/>
        <v>13.016944903199999</v>
      </c>
      <c r="AE85">
        <v>0</v>
      </c>
      <c r="AF85" s="26"/>
      <c r="AG85">
        <f t="shared" si="5"/>
        <v>13.016944903199999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14.345907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0.17085998160000002</v>
      </c>
      <c r="AD86">
        <f t="shared" si="4"/>
        <v>19.245047018400001</v>
      </c>
      <c r="AE86">
        <v>0</v>
      </c>
      <c r="AF86" s="26"/>
      <c r="AG86">
        <f t="shared" si="5"/>
        <v>19.245047018400001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14.345907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0.14894798160000003</v>
      </c>
      <c r="AD87">
        <f t="shared" si="4"/>
        <v>16.776959018400003</v>
      </c>
      <c r="AE87">
        <v>0</v>
      </c>
      <c r="AF87" s="26"/>
      <c r="AG87">
        <f t="shared" si="5"/>
        <v>16.776959018400003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14.345907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0.20033998159999999</v>
      </c>
      <c r="AD88">
        <f t="shared" si="4"/>
        <v>22.565567018399999</v>
      </c>
      <c r="AE88">
        <v>0</v>
      </c>
      <c r="AF88" s="26"/>
      <c r="AG88">
        <f t="shared" si="5"/>
        <v>22.565567018399999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14.345907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0.14137998160000001</v>
      </c>
      <c r="AD89">
        <f t="shared" si="4"/>
        <v>15.924527018399999</v>
      </c>
      <c r="AE89">
        <v>0</v>
      </c>
      <c r="AF89" s="26"/>
      <c r="AG89">
        <f t="shared" si="5"/>
        <v>15.924527018399999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14.345907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0.15061998160000001</v>
      </c>
      <c r="AD90">
        <f t="shared" si="4"/>
        <v>16.965287018400002</v>
      </c>
      <c r="AE90">
        <v>0</v>
      </c>
      <c r="AF90" s="26"/>
      <c r="AG90">
        <f t="shared" si="5"/>
        <v>16.965287018400002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14.345907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0.13548398160000003</v>
      </c>
      <c r="AD91">
        <f t="shared" si="4"/>
        <v>15.260423018400001</v>
      </c>
      <c r="AE91">
        <v>0</v>
      </c>
      <c r="AF91" s="26"/>
      <c r="AG91">
        <f t="shared" si="5"/>
        <v>15.260423018400001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12.070404999999999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0.106219564</v>
      </c>
      <c r="AD92">
        <f t="shared" si="4"/>
        <v>11.964185435999999</v>
      </c>
      <c r="AE92">
        <v>0</v>
      </c>
      <c r="AF92" s="26"/>
      <c r="AG92">
        <f t="shared" si="5"/>
        <v>11.964185435999999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14.345907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2.77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0.15061998160000001</v>
      </c>
      <c r="AD93">
        <f t="shared" si="4"/>
        <v>16.965287018400002</v>
      </c>
      <c r="AE93">
        <v>0</v>
      </c>
      <c r="AF93" s="26"/>
      <c r="AG93">
        <f t="shared" si="5"/>
        <v>16.965287018400002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14.345907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0.1607399816</v>
      </c>
      <c r="AD94">
        <f t="shared" si="4"/>
        <v>18.1051670184</v>
      </c>
      <c r="AE94">
        <v>0</v>
      </c>
      <c r="AF94" s="26"/>
      <c r="AG94">
        <f t="shared" si="5"/>
        <v>18.1051670184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14.345907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0.15484398160000001</v>
      </c>
      <c r="AD95">
        <f t="shared" si="4"/>
        <v>17.441063018400001</v>
      </c>
      <c r="AE95">
        <v>0</v>
      </c>
      <c r="AF95" s="26"/>
      <c r="AG95">
        <f t="shared" si="5"/>
        <v>17.441063018400001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14.345907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4.3099999999999996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0.16417198159999999</v>
      </c>
      <c r="AD96">
        <f t="shared" si="4"/>
        <v>18.4917350184</v>
      </c>
      <c r="AE96">
        <v>0</v>
      </c>
      <c r="AF96" s="26"/>
      <c r="AG96">
        <f t="shared" si="5"/>
        <v>18.4917350184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14.345907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0.15484398160000001</v>
      </c>
      <c r="AD97">
        <f t="shared" si="4"/>
        <v>17.441063018400001</v>
      </c>
      <c r="AE97">
        <v>0</v>
      </c>
      <c r="AF97" s="26"/>
      <c r="AG97">
        <f t="shared" si="5"/>
        <v>17.441063018400001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14.345907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0.12958798160000001</v>
      </c>
      <c r="AD98">
        <f t="shared" si="4"/>
        <v>14.596319018400001</v>
      </c>
      <c r="AE98">
        <v>0</v>
      </c>
      <c r="AF98" s="26"/>
      <c r="AG98">
        <f t="shared" si="5"/>
        <v>14.596319018400001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0.33287949749999962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4.6337500000000004E-2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3.3371095780000007E-3</v>
      </c>
      <c r="AD99">
        <f t="shared" si="6"/>
        <v>0.37587988792200006</v>
      </c>
      <c r="AE99">
        <f t="shared" ref="AE99:AR99" si="8">SUM(AE3:AE98)/4000</f>
        <v>0</v>
      </c>
      <c r="AG99">
        <f t="shared" si="8"/>
        <v>0.37587988792200006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60</v>
      </c>
      <c r="C3" s="16">
        <f>'[1]16'!C5</f>
        <v>0</v>
      </c>
      <c r="D3" s="16">
        <f>'[1]16'!D5</f>
        <v>285</v>
      </c>
      <c r="E3" s="16">
        <f>'[1]16'!E5</f>
        <v>0</v>
      </c>
      <c r="F3" s="15">
        <f>SUM(B3:E3)</f>
        <v>345</v>
      </c>
      <c r="G3" s="15">
        <f>'[1]16'!H5</f>
        <v>60</v>
      </c>
      <c r="H3" s="16">
        <f>'[1]16'!I5</f>
        <v>0</v>
      </c>
      <c r="I3" s="16">
        <f>'[1]16'!J5</f>
        <v>85</v>
      </c>
      <c r="J3" s="16">
        <f>'[1]16'!K5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'[1]16'!B6</f>
        <v>60</v>
      </c>
      <c r="C4" s="16">
        <f>'[1]16'!C6</f>
        <v>0</v>
      </c>
      <c r="D4" s="16">
        <f>'[1]16'!D6</f>
        <v>285</v>
      </c>
      <c r="E4" s="16">
        <f>'[1]16'!E6</f>
        <v>0</v>
      </c>
      <c r="F4" s="15">
        <f>SUM(B4:E4)</f>
        <v>345</v>
      </c>
      <c r="G4" s="15">
        <f>'[1]16'!H6</f>
        <v>60</v>
      </c>
      <c r="H4" s="16">
        <f>'[1]16'!I6</f>
        <v>0</v>
      </c>
      <c r="I4" s="16">
        <f>'[1]16'!J6</f>
        <v>85</v>
      </c>
      <c r="J4" s="16">
        <f>'[1]16'!K6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'[1]16'!B7</f>
        <v>60</v>
      </c>
      <c r="C5" s="16">
        <f>'[1]16'!C7</f>
        <v>0</v>
      </c>
      <c r="D5" s="16">
        <f>'[1]16'!D7</f>
        <v>285</v>
      </c>
      <c r="E5" s="16">
        <f>'[1]16'!E7</f>
        <v>0</v>
      </c>
      <c r="F5" s="15">
        <f t="shared" ref="F5:F68" si="6">SUM(B5:E5)</f>
        <v>345</v>
      </c>
      <c r="G5" s="15">
        <f>'[1]16'!H7</f>
        <v>60</v>
      </c>
      <c r="H5" s="16">
        <f>'[1]16'!I7</f>
        <v>0</v>
      </c>
      <c r="I5" s="16">
        <f>'[1]16'!J7</f>
        <v>85</v>
      </c>
      <c r="J5" s="16">
        <f>'[1]16'!K7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'[1]16'!B8</f>
        <v>60</v>
      </c>
      <c r="C6" s="16">
        <f>'[1]16'!C8</f>
        <v>0</v>
      </c>
      <c r="D6" s="16">
        <f>'[1]16'!D8</f>
        <v>285</v>
      </c>
      <c r="E6" s="16">
        <f>'[1]16'!E8</f>
        <v>0</v>
      </c>
      <c r="F6" s="15">
        <f t="shared" si="6"/>
        <v>345</v>
      </c>
      <c r="G6" s="15">
        <f>'[1]16'!H8</f>
        <v>60</v>
      </c>
      <c r="H6" s="16">
        <f>'[1]16'!I8</f>
        <v>0</v>
      </c>
      <c r="I6" s="16">
        <f>'[1]16'!J8</f>
        <v>85</v>
      </c>
      <c r="J6" s="16">
        <f>'[1]16'!K8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'[1]16'!B9</f>
        <v>60</v>
      </c>
      <c r="C7" s="16">
        <f>'[1]16'!C9</f>
        <v>0</v>
      </c>
      <c r="D7" s="16">
        <f>'[1]16'!D9</f>
        <v>285</v>
      </c>
      <c r="E7" s="16">
        <f>'[1]16'!E9</f>
        <v>0</v>
      </c>
      <c r="F7" s="15">
        <f t="shared" si="6"/>
        <v>345</v>
      </c>
      <c r="G7" s="15">
        <f>'[1]16'!H9</f>
        <v>60</v>
      </c>
      <c r="H7" s="16">
        <f>'[1]16'!I9</f>
        <v>0</v>
      </c>
      <c r="I7" s="16">
        <f>'[1]16'!J9</f>
        <v>85</v>
      </c>
      <c r="J7" s="16">
        <f>'[1]16'!K9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'[1]16'!B10</f>
        <v>60</v>
      </c>
      <c r="C8" s="16">
        <f>'[1]16'!C10</f>
        <v>0</v>
      </c>
      <c r="D8" s="16">
        <f>'[1]16'!D10</f>
        <v>285</v>
      </c>
      <c r="E8" s="16">
        <f>'[1]16'!E10</f>
        <v>0</v>
      </c>
      <c r="F8" s="15">
        <f t="shared" si="6"/>
        <v>345</v>
      </c>
      <c r="G8" s="15">
        <f>'[1]16'!H10</f>
        <v>60</v>
      </c>
      <c r="H8" s="16">
        <f>'[1]16'!I10</f>
        <v>0</v>
      </c>
      <c r="I8" s="16">
        <f>'[1]16'!J10</f>
        <v>85</v>
      </c>
      <c r="J8" s="16">
        <f>'[1]16'!K10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'[1]16'!B11</f>
        <v>60</v>
      </c>
      <c r="C9" s="16">
        <f>'[1]16'!C11</f>
        <v>0</v>
      </c>
      <c r="D9" s="16">
        <f>'[1]16'!D11</f>
        <v>285</v>
      </c>
      <c r="E9" s="16">
        <f>'[1]16'!E11</f>
        <v>0</v>
      </c>
      <c r="F9" s="15">
        <f t="shared" si="6"/>
        <v>345</v>
      </c>
      <c r="G9" s="15">
        <f>'[1]16'!H11</f>
        <v>60</v>
      </c>
      <c r="H9" s="16">
        <f>'[1]16'!I11</f>
        <v>0</v>
      </c>
      <c r="I9" s="16">
        <f>'[1]16'!J11</f>
        <v>85</v>
      </c>
      <c r="J9" s="16">
        <f>'[1]16'!K11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'[1]16'!B12</f>
        <v>60</v>
      </c>
      <c r="C10" s="16">
        <f>'[1]16'!C12</f>
        <v>0</v>
      </c>
      <c r="D10" s="16">
        <f>'[1]16'!D12</f>
        <v>285</v>
      </c>
      <c r="E10" s="16">
        <f>'[1]16'!E12</f>
        <v>0</v>
      </c>
      <c r="F10" s="15">
        <f t="shared" si="6"/>
        <v>345</v>
      </c>
      <c r="G10" s="15">
        <f>'[1]16'!H12</f>
        <v>60</v>
      </c>
      <c r="H10" s="16">
        <f>'[1]16'!I12</f>
        <v>0</v>
      </c>
      <c r="I10" s="16">
        <f>'[1]16'!J12</f>
        <v>85</v>
      </c>
      <c r="J10" s="16">
        <f>'[1]16'!K12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'[1]16'!B13</f>
        <v>60</v>
      </c>
      <c r="C11" s="16">
        <f>'[1]16'!C13</f>
        <v>0</v>
      </c>
      <c r="D11" s="16">
        <f>'[1]16'!D13</f>
        <v>285</v>
      </c>
      <c r="E11" s="16">
        <f>'[1]16'!E13</f>
        <v>0</v>
      </c>
      <c r="F11" s="15">
        <f t="shared" si="6"/>
        <v>345</v>
      </c>
      <c r="G11" s="15">
        <f>'[1]16'!H13</f>
        <v>60</v>
      </c>
      <c r="H11" s="16">
        <f>'[1]16'!I13</f>
        <v>0</v>
      </c>
      <c r="I11" s="16">
        <f>'[1]16'!J13</f>
        <v>85</v>
      </c>
      <c r="J11" s="16">
        <f>'[1]16'!K13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'[1]16'!B14</f>
        <v>60</v>
      </c>
      <c r="C12" s="16">
        <f>'[1]16'!C14</f>
        <v>0</v>
      </c>
      <c r="D12" s="16">
        <f>'[1]16'!D14</f>
        <v>285</v>
      </c>
      <c r="E12" s="16">
        <f>'[1]16'!E14</f>
        <v>0</v>
      </c>
      <c r="F12" s="15">
        <f t="shared" si="6"/>
        <v>345</v>
      </c>
      <c r="G12" s="15">
        <f>'[1]16'!H14</f>
        <v>60</v>
      </c>
      <c r="H12" s="16">
        <f>'[1]16'!I14</f>
        <v>0</v>
      </c>
      <c r="I12" s="16">
        <f>'[1]16'!J14</f>
        <v>85</v>
      </c>
      <c r="J12" s="16">
        <f>'[1]16'!K14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'[1]16'!B15</f>
        <v>60</v>
      </c>
      <c r="C13" s="16">
        <f>'[1]16'!C15</f>
        <v>0</v>
      </c>
      <c r="D13" s="16">
        <f>'[1]16'!D15</f>
        <v>285</v>
      </c>
      <c r="E13" s="16">
        <f>'[1]16'!E15</f>
        <v>0</v>
      </c>
      <c r="F13" s="15">
        <f t="shared" si="6"/>
        <v>345</v>
      </c>
      <c r="G13" s="15">
        <f>'[1]16'!H15</f>
        <v>60</v>
      </c>
      <c r="H13" s="16">
        <f>'[1]16'!I15</f>
        <v>0</v>
      </c>
      <c r="I13" s="16">
        <f>'[1]16'!J15</f>
        <v>85</v>
      </c>
      <c r="J13" s="16">
        <f>'[1]16'!K15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'[1]16'!B16</f>
        <v>60</v>
      </c>
      <c r="C14" s="16">
        <f>'[1]16'!C16</f>
        <v>0</v>
      </c>
      <c r="D14" s="16">
        <f>'[1]16'!D16</f>
        <v>285</v>
      </c>
      <c r="E14" s="16">
        <f>'[1]16'!E16</f>
        <v>0</v>
      </c>
      <c r="F14" s="15">
        <f t="shared" si="6"/>
        <v>345</v>
      </c>
      <c r="G14" s="15">
        <f>'[1]16'!H16</f>
        <v>60</v>
      </c>
      <c r="H14" s="16">
        <f>'[1]16'!I16</f>
        <v>0</v>
      </c>
      <c r="I14" s="16">
        <f>'[1]16'!J16</f>
        <v>85</v>
      </c>
      <c r="J14" s="16">
        <f>'[1]16'!K16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'[1]16'!B17</f>
        <v>60</v>
      </c>
      <c r="C15" s="16">
        <f>'[1]16'!C17</f>
        <v>0</v>
      </c>
      <c r="D15" s="16">
        <f>'[1]16'!D17</f>
        <v>285</v>
      </c>
      <c r="E15" s="16">
        <f>'[1]16'!E17</f>
        <v>0</v>
      </c>
      <c r="F15" s="15">
        <f t="shared" si="6"/>
        <v>345</v>
      </c>
      <c r="G15" s="15">
        <f>'[1]16'!H17</f>
        <v>60</v>
      </c>
      <c r="H15" s="16">
        <f>'[1]16'!I17</f>
        <v>0</v>
      </c>
      <c r="I15" s="16">
        <f>'[1]16'!J17</f>
        <v>85</v>
      </c>
      <c r="J15" s="16">
        <f>'[1]16'!K17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'[1]16'!B18</f>
        <v>60</v>
      </c>
      <c r="C16" s="16">
        <f>'[1]16'!C18</f>
        <v>0</v>
      </c>
      <c r="D16" s="16">
        <f>'[1]16'!D18</f>
        <v>285</v>
      </c>
      <c r="E16" s="16">
        <f>'[1]16'!E18</f>
        <v>0</v>
      </c>
      <c r="F16" s="15">
        <f t="shared" si="6"/>
        <v>345</v>
      </c>
      <c r="G16" s="15">
        <f>'[1]16'!H18</f>
        <v>60</v>
      </c>
      <c r="H16" s="16">
        <f>'[1]16'!I18</f>
        <v>0</v>
      </c>
      <c r="I16" s="16">
        <f>'[1]16'!J18</f>
        <v>85</v>
      </c>
      <c r="J16" s="16">
        <f>'[1]16'!K18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'[1]16'!B19</f>
        <v>60</v>
      </c>
      <c r="C17" s="16">
        <f>'[1]16'!C19</f>
        <v>0</v>
      </c>
      <c r="D17" s="16">
        <f>'[1]16'!D19</f>
        <v>285</v>
      </c>
      <c r="E17" s="16">
        <f>'[1]16'!E19</f>
        <v>0</v>
      </c>
      <c r="F17" s="15">
        <f t="shared" si="6"/>
        <v>345</v>
      </c>
      <c r="G17" s="15">
        <f>'[1]16'!H19</f>
        <v>60</v>
      </c>
      <c r="H17" s="16">
        <f>'[1]16'!I19</f>
        <v>0</v>
      </c>
      <c r="I17" s="16">
        <f>'[1]16'!J19</f>
        <v>85</v>
      </c>
      <c r="J17" s="16">
        <f>'[1]16'!K19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'[1]16'!B20</f>
        <v>60</v>
      </c>
      <c r="C18" s="16">
        <f>'[1]16'!C20</f>
        <v>0</v>
      </c>
      <c r="D18" s="16">
        <f>'[1]16'!D20</f>
        <v>285</v>
      </c>
      <c r="E18" s="16">
        <f>'[1]16'!E20</f>
        <v>0</v>
      </c>
      <c r="F18" s="15">
        <f t="shared" si="6"/>
        <v>345</v>
      </c>
      <c r="G18" s="15">
        <f>'[1]16'!H20</f>
        <v>60</v>
      </c>
      <c r="H18" s="16">
        <f>'[1]16'!I20</f>
        <v>0</v>
      </c>
      <c r="I18" s="16">
        <f>'[1]16'!J20</f>
        <v>85</v>
      </c>
      <c r="J18" s="16">
        <f>'[1]16'!K20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'[1]16'!B21</f>
        <v>60</v>
      </c>
      <c r="C19" s="16">
        <f>'[1]16'!C21</f>
        <v>0</v>
      </c>
      <c r="D19" s="16">
        <f>'[1]16'!D21</f>
        <v>285</v>
      </c>
      <c r="E19" s="16">
        <f>'[1]16'!E21</f>
        <v>0</v>
      </c>
      <c r="F19" s="15">
        <f t="shared" si="6"/>
        <v>345</v>
      </c>
      <c r="G19" s="15">
        <f>'[1]16'!H21</f>
        <v>60</v>
      </c>
      <c r="H19" s="16">
        <f>'[1]16'!I21</f>
        <v>0</v>
      </c>
      <c r="I19" s="16">
        <f>'[1]16'!J21</f>
        <v>85</v>
      </c>
      <c r="J19" s="16">
        <f>'[1]16'!K21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'[1]16'!B22</f>
        <v>60</v>
      </c>
      <c r="C20" s="16">
        <f>'[1]16'!C22</f>
        <v>0</v>
      </c>
      <c r="D20" s="16">
        <f>'[1]16'!D22</f>
        <v>285</v>
      </c>
      <c r="E20" s="16">
        <f>'[1]16'!E22</f>
        <v>0</v>
      </c>
      <c r="F20" s="15">
        <f t="shared" si="6"/>
        <v>345</v>
      </c>
      <c r="G20" s="15">
        <f>'[1]16'!H22</f>
        <v>60</v>
      </c>
      <c r="H20" s="16">
        <f>'[1]16'!I22</f>
        <v>0</v>
      </c>
      <c r="I20" s="16">
        <f>'[1]16'!J22</f>
        <v>85</v>
      </c>
      <c r="J20" s="16">
        <f>'[1]16'!K22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'[1]16'!B23</f>
        <v>60</v>
      </c>
      <c r="C21" s="16">
        <f>'[1]16'!C23</f>
        <v>0</v>
      </c>
      <c r="D21" s="16">
        <f>'[1]16'!D23</f>
        <v>285</v>
      </c>
      <c r="E21" s="16">
        <f>'[1]16'!E23</f>
        <v>0</v>
      </c>
      <c r="F21" s="15">
        <f t="shared" si="6"/>
        <v>345</v>
      </c>
      <c r="G21" s="15">
        <f>'[1]16'!H23</f>
        <v>60</v>
      </c>
      <c r="H21" s="16">
        <f>'[1]16'!I23</f>
        <v>0</v>
      </c>
      <c r="I21" s="16">
        <f>'[1]16'!J23</f>
        <v>85</v>
      </c>
      <c r="J21" s="16">
        <f>'[1]16'!K23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'[1]16'!B24</f>
        <v>60</v>
      </c>
      <c r="C22" s="16">
        <f>'[1]16'!C24</f>
        <v>0</v>
      </c>
      <c r="D22" s="16">
        <f>'[1]16'!D24</f>
        <v>285</v>
      </c>
      <c r="E22" s="16">
        <f>'[1]16'!E24</f>
        <v>0</v>
      </c>
      <c r="F22" s="15">
        <f t="shared" si="6"/>
        <v>345</v>
      </c>
      <c r="G22" s="15">
        <f>'[1]16'!H24</f>
        <v>60</v>
      </c>
      <c r="H22" s="16">
        <f>'[1]16'!I24</f>
        <v>0</v>
      </c>
      <c r="I22" s="16">
        <f>'[1]16'!J24</f>
        <v>85</v>
      </c>
      <c r="J22" s="16">
        <f>'[1]16'!K24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'[1]16'!B25</f>
        <v>60</v>
      </c>
      <c r="C23" s="16">
        <f>'[1]16'!C25</f>
        <v>0</v>
      </c>
      <c r="D23" s="16">
        <f>'[1]16'!D25</f>
        <v>285</v>
      </c>
      <c r="E23" s="16">
        <f>'[1]16'!E25</f>
        <v>0</v>
      </c>
      <c r="F23" s="15">
        <f t="shared" si="6"/>
        <v>345</v>
      </c>
      <c r="G23" s="15">
        <f>'[1]16'!H25</f>
        <v>60</v>
      </c>
      <c r="H23" s="16">
        <f>'[1]16'!I25</f>
        <v>0</v>
      </c>
      <c r="I23" s="16">
        <f>'[1]16'!J25</f>
        <v>85</v>
      </c>
      <c r="J23" s="16">
        <f>'[1]16'!K25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'[1]16'!B26</f>
        <v>60</v>
      </c>
      <c r="C24" s="16">
        <f>'[1]16'!C26</f>
        <v>0</v>
      </c>
      <c r="D24" s="16">
        <f>'[1]16'!D26</f>
        <v>285</v>
      </c>
      <c r="E24" s="16">
        <f>'[1]16'!E26</f>
        <v>0</v>
      </c>
      <c r="F24" s="15">
        <f t="shared" si="6"/>
        <v>345</v>
      </c>
      <c r="G24" s="15">
        <f>'[1]16'!H26</f>
        <v>60</v>
      </c>
      <c r="H24" s="16">
        <f>'[1]16'!I26</f>
        <v>0</v>
      </c>
      <c r="I24" s="16">
        <f>'[1]16'!J26</f>
        <v>85</v>
      </c>
      <c r="J24" s="16">
        <f>'[1]16'!K26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'[1]16'!B27</f>
        <v>60</v>
      </c>
      <c r="C25" s="16">
        <f>'[1]16'!C27</f>
        <v>0</v>
      </c>
      <c r="D25" s="16">
        <f>'[1]16'!D27</f>
        <v>285</v>
      </c>
      <c r="E25" s="16">
        <f>'[1]16'!E27</f>
        <v>0</v>
      </c>
      <c r="F25" s="15">
        <f t="shared" si="6"/>
        <v>345</v>
      </c>
      <c r="G25" s="15">
        <f>'[1]16'!H27</f>
        <v>60</v>
      </c>
      <c r="H25" s="16">
        <f>'[1]16'!I27</f>
        <v>0</v>
      </c>
      <c r="I25" s="16">
        <f>'[1]16'!J27</f>
        <v>85</v>
      </c>
      <c r="J25" s="16">
        <f>'[1]16'!K27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'[1]16'!B28</f>
        <v>60</v>
      </c>
      <c r="C26" s="16">
        <f>'[1]16'!C28</f>
        <v>0</v>
      </c>
      <c r="D26" s="16">
        <f>'[1]16'!D28</f>
        <v>285</v>
      </c>
      <c r="E26" s="16">
        <f>'[1]16'!E28</f>
        <v>0</v>
      </c>
      <c r="F26" s="15">
        <f t="shared" si="6"/>
        <v>345</v>
      </c>
      <c r="G26" s="15">
        <f>'[1]16'!H28</f>
        <v>60</v>
      </c>
      <c r="H26" s="16">
        <f>'[1]16'!I28</f>
        <v>0</v>
      </c>
      <c r="I26" s="16">
        <f>'[1]16'!J28</f>
        <v>85</v>
      </c>
      <c r="J26" s="16">
        <f>'[1]16'!K28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'[1]16'!B29</f>
        <v>60</v>
      </c>
      <c r="C27" s="16">
        <f>'[1]16'!C29</f>
        <v>0</v>
      </c>
      <c r="D27" s="16">
        <f>'[1]16'!D29</f>
        <v>285</v>
      </c>
      <c r="E27" s="16">
        <f>'[1]16'!E29</f>
        <v>0</v>
      </c>
      <c r="F27" s="15">
        <f t="shared" si="6"/>
        <v>345</v>
      </c>
      <c r="G27" s="15">
        <f>'[1]16'!H29</f>
        <v>60</v>
      </c>
      <c r="H27" s="16">
        <f>'[1]16'!I29</f>
        <v>0</v>
      </c>
      <c r="I27" s="16">
        <f>'[1]16'!J29</f>
        <v>85</v>
      </c>
      <c r="J27" s="16">
        <f>'[1]16'!K29</f>
        <v>0</v>
      </c>
      <c r="K27" s="15">
        <f t="shared" si="4"/>
        <v>145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85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'[1]16'!B30</f>
        <v>60</v>
      </c>
      <c r="C28" s="16">
        <f>'[1]16'!C30</f>
        <v>0</v>
      </c>
      <c r="D28" s="16">
        <f>'[1]16'!D30</f>
        <v>285</v>
      </c>
      <c r="E28" s="16">
        <f>'[1]16'!E30</f>
        <v>0</v>
      </c>
      <c r="F28" s="15">
        <f t="shared" si="6"/>
        <v>345</v>
      </c>
      <c r="G28" s="15">
        <f>'[1]16'!H30</f>
        <v>60</v>
      </c>
      <c r="H28" s="16">
        <f>'[1]16'!I30</f>
        <v>0</v>
      </c>
      <c r="I28" s="16">
        <f>'[1]16'!J30</f>
        <v>85</v>
      </c>
      <c r="J28" s="16">
        <f>'[1]16'!K30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'[1]16'!B31</f>
        <v>60</v>
      </c>
      <c r="C29" s="16">
        <f>'[1]16'!C31</f>
        <v>0</v>
      </c>
      <c r="D29" s="16">
        <f>'[1]16'!D31</f>
        <v>285</v>
      </c>
      <c r="E29" s="16">
        <f>'[1]16'!E31</f>
        <v>0</v>
      </c>
      <c r="F29" s="15">
        <f t="shared" si="6"/>
        <v>345</v>
      </c>
      <c r="G29" s="15">
        <f>'[1]16'!H31</f>
        <v>60</v>
      </c>
      <c r="H29" s="16">
        <f>'[1]16'!I31</f>
        <v>0</v>
      </c>
      <c r="I29" s="16">
        <f>'[1]16'!J31</f>
        <v>85</v>
      </c>
      <c r="J29" s="16">
        <f>'[1]16'!K31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'[1]16'!B32</f>
        <v>60</v>
      </c>
      <c r="C30" s="16">
        <f>'[1]16'!C32</f>
        <v>0</v>
      </c>
      <c r="D30" s="16">
        <f>'[1]16'!D32</f>
        <v>285</v>
      </c>
      <c r="E30" s="16">
        <f>'[1]16'!E32</f>
        <v>0</v>
      </c>
      <c r="F30" s="15">
        <f t="shared" si="6"/>
        <v>345</v>
      </c>
      <c r="G30" s="15">
        <f>'[1]16'!H32</f>
        <v>60</v>
      </c>
      <c r="H30" s="16">
        <f>'[1]16'!I32</f>
        <v>0</v>
      </c>
      <c r="I30" s="16">
        <f>'[1]16'!J32</f>
        <v>85</v>
      </c>
      <c r="J30" s="16">
        <f>'[1]16'!K32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'[1]16'!B33</f>
        <v>60</v>
      </c>
      <c r="C31" s="16">
        <f>'[1]16'!C33</f>
        <v>0</v>
      </c>
      <c r="D31" s="16">
        <f>'[1]16'!D33</f>
        <v>285</v>
      </c>
      <c r="E31" s="16">
        <f>'[1]16'!E33</f>
        <v>0</v>
      </c>
      <c r="F31" s="15">
        <f t="shared" si="6"/>
        <v>345</v>
      </c>
      <c r="G31" s="15">
        <f>'[1]16'!H33</f>
        <v>60</v>
      </c>
      <c r="H31" s="16">
        <f>'[1]16'!I33</f>
        <v>0</v>
      </c>
      <c r="I31" s="16">
        <f>'[1]16'!J33</f>
        <v>85</v>
      </c>
      <c r="J31" s="16">
        <f>'[1]16'!K33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'[1]16'!B34</f>
        <v>60</v>
      </c>
      <c r="C32" s="16">
        <f>'[1]16'!C34</f>
        <v>0</v>
      </c>
      <c r="D32" s="16">
        <f>'[1]16'!D34</f>
        <v>285</v>
      </c>
      <c r="E32" s="16">
        <f>'[1]16'!E34</f>
        <v>0</v>
      </c>
      <c r="F32" s="15">
        <f t="shared" si="6"/>
        <v>345</v>
      </c>
      <c r="G32" s="15">
        <f>'[1]16'!H34</f>
        <v>60</v>
      </c>
      <c r="H32" s="16">
        <f>'[1]16'!I34</f>
        <v>0</v>
      </c>
      <c r="I32" s="16">
        <f>'[1]16'!J34</f>
        <v>85</v>
      </c>
      <c r="J32" s="16">
        <f>'[1]16'!K34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'[1]16'!B35</f>
        <v>60</v>
      </c>
      <c r="C33" s="16">
        <f>'[1]16'!C35</f>
        <v>0</v>
      </c>
      <c r="D33" s="16">
        <f>'[1]16'!D35</f>
        <v>285</v>
      </c>
      <c r="E33" s="16">
        <f>'[1]16'!E35</f>
        <v>0</v>
      </c>
      <c r="F33" s="15">
        <f t="shared" si="6"/>
        <v>345</v>
      </c>
      <c r="G33" s="15">
        <f>'[1]16'!H35</f>
        <v>60</v>
      </c>
      <c r="H33" s="16">
        <f>'[1]16'!I35</f>
        <v>0</v>
      </c>
      <c r="I33" s="16">
        <f>'[1]16'!J35</f>
        <v>85</v>
      </c>
      <c r="J33" s="16">
        <f>'[1]16'!K35</f>
        <v>0</v>
      </c>
      <c r="K33" s="15">
        <f t="shared" si="4"/>
        <v>145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85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'[1]16'!B36</f>
        <v>60</v>
      </c>
      <c r="C34" s="16">
        <f>'[1]16'!C36</f>
        <v>0</v>
      </c>
      <c r="D34" s="16">
        <f>'[1]16'!D36</f>
        <v>285</v>
      </c>
      <c r="E34" s="16">
        <f>'[1]16'!E36</f>
        <v>0</v>
      </c>
      <c r="F34" s="15">
        <f t="shared" si="6"/>
        <v>345</v>
      </c>
      <c r="G34" s="15">
        <f>'[1]16'!H36</f>
        <v>60</v>
      </c>
      <c r="H34" s="16">
        <f>'[1]16'!I36</f>
        <v>0</v>
      </c>
      <c r="I34" s="16">
        <f>'[1]16'!J36</f>
        <v>85</v>
      </c>
      <c r="J34" s="16">
        <f>'[1]16'!K36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'[1]16'!B37</f>
        <v>60</v>
      </c>
      <c r="C35" s="16">
        <f>'[1]16'!C37</f>
        <v>0</v>
      </c>
      <c r="D35" s="16">
        <f>'[1]16'!D37</f>
        <v>285</v>
      </c>
      <c r="E35" s="16">
        <f>'[1]16'!E37</f>
        <v>0</v>
      </c>
      <c r="F35" s="15">
        <f t="shared" si="6"/>
        <v>345</v>
      </c>
      <c r="G35" s="15">
        <f>'[1]16'!H37</f>
        <v>60</v>
      </c>
      <c r="H35" s="16">
        <f>'[1]16'!I37</f>
        <v>0</v>
      </c>
      <c r="I35" s="16">
        <f>'[1]16'!J37</f>
        <v>85</v>
      </c>
      <c r="J35" s="16">
        <f>'[1]16'!K37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'[1]16'!B38</f>
        <v>60</v>
      </c>
      <c r="C36" s="16">
        <f>'[1]16'!C38</f>
        <v>0</v>
      </c>
      <c r="D36" s="16">
        <f>'[1]16'!D38</f>
        <v>285</v>
      </c>
      <c r="E36" s="16">
        <f>'[1]16'!E38</f>
        <v>0</v>
      </c>
      <c r="F36" s="15">
        <f t="shared" si="6"/>
        <v>345</v>
      </c>
      <c r="G36" s="15">
        <f>'[1]16'!H38</f>
        <v>60</v>
      </c>
      <c r="H36" s="16">
        <f>'[1]16'!I38</f>
        <v>0</v>
      </c>
      <c r="I36" s="16">
        <f>'[1]16'!J38</f>
        <v>85</v>
      </c>
      <c r="J36" s="16">
        <f>'[1]16'!K38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'[1]16'!B39</f>
        <v>60</v>
      </c>
      <c r="C37" s="16">
        <f>'[1]16'!C39</f>
        <v>0</v>
      </c>
      <c r="D37" s="16">
        <f>'[1]16'!D39</f>
        <v>285</v>
      </c>
      <c r="E37" s="16">
        <f>'[1]16'!E39</f>
        <v>0</v>
      </c>
      <c r="F37" s="15">
        <f t="shared" si="6"/>
        <v>345</v>
      </c>
      <c r="G37" s="15">
        <f>'[1]16'!H39</f>
        <v>60</v>
      </c>
      <c r="H37" s="16">
        <f>'[1]16'!I39</f>
        <v>0</v>
      </c>
      <c r="I37" s="16">
        <f>'[1]16'!J39</f>
        <v>85</v>
      </c>
      <c r="J37" s="16">
        <f>'[1]16'!K39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'[1]16'!B40</f>
        <v>60</v>
      </c>
      <c r="C38" s="16">
        <f>'[1]16'!C40</f>
        <v>0</v>
      </c>
      <c r="D38" s="16">
        <f>'[1]16'!D40</f>
        <v>285</v>
      </c>
      <c r="E38" s="16">
        <f>'[1]16'!E40</f>
        <v>0</v>
      </c>
      <c r="F38" s="15">
        <f t="shared" si="6"/>
        <v>345</v>
      </c>
      <c r="G38" s="15">
        <f>'[1]16'!H40</f>
        <v>60</v>
      </c>
      <c r="H38" s="16">
        <f>'[1]16'!I40</f>
        <v>0</v>
      </c>
      <c r="I38" s="16">
        <f>'[1]16'!J40</f>
        <v>85</v>
      </c>
      <c r="J38" s="16">
        <f>'[1]16'!K40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'[1]16'!B41</f>
        <v>60</v>
      </c>
      <c r="C39" s="16">
        <f>'[1]16'!C41</f>
        <v>0</v>
      </c>
      <c r="D39" s="16">
        <f>'[1]16'!D41</f>
        <v>285</v>
      </c>
      <c r="E39" s="16">
        <f>'[1]16'!E41</f>
        <v>0</v>
      </c>
      <c r="F39" s="15">
        <f t="shared" si="6"/>
        <v>345</v>
      </c>
      <c r="G39" s="15">
        <f>'[1]16'!H41</f>
        <v>60</v>
      </c>
      <c r="H39" s="16">
        <f>'[1]16'!I41</f>
        <v>0</v>
      </c>
      <c r="I39" s="16">
        <f>'[1]16'!J41</f>
        <v>85</v>
      </c>
      <c r="J39" s="16">
        <f>'[1]16'!K41</f>
        <v>0</v>
      </c>
      <c r="K39" s="15">
        <f t="shared" si="4"/>
        <v>145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85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'[1]16'!B42</f>
        <v>60</v>
      </c>
      <c r="C40" s="16">
        <f>'[1]16'!C42</f>
        <v>0</v>
      </c>
      <c r="D40" s="16">
        <f>'[1]16'!D42</f>
        <v>285</v>
      </c>
      <c r="E40" s="16">
        <f>'[1]16'!E42</f>
        <v>0</v>
      </c>
      <c r="F40" s="15">
        <f t="shared" si="6"/>
        <v>345</v>
      </c>
      <c r="G40" s="15">
        <f>'[1]16'!H42</f>
        <v>60</v>
      </c>
      <c r="H40" s="16">
        <f>'[1]16'!I42</f>
        <v>0</v>
      </c>
      <c r="I40" s="16">
        <f>'[1]16'!J42</f>
        <v>85</v>
      </c>
      <c r="J40" s="16">
        <f>'[1]16'!K42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'[1]16'!B43</f>
        <v>60</v>
      </c>
      <c r="C41" s="16">
        <f>'[1]16'!C43</f>
        <v>0</v>
      </c>
      <c r="D41" s="16">
        <f>'[1]16'!D43</f>
        <v>285</v>
      </c>
      <c r="E41" s="16">
        <f>'[1]16'!E43</f>
        <v>0</v>
      </c>
      <c r="F41" s="15">
        <f t="shared" si="6"/>
        <v>345</v>
      </c>
      <c r="G41" s="15">
        <f>'[1]16'!H43</f>
        <v>60</v>
      </c>
      <c r="H41" s="16">
        <f>'[1]16'!I43</f>
        <v>0</v>
      </c>
      <c r="I41" s="16">
        <f>'[1]16'!J43</f>
        <v>85</v>
      </c>
      <c r="J41" s="16">
        <f>'[1]16'!K43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'[1]16'!B44</f>
        <v>60</v>
      </c>
      <c r="C42" s="16">
        <f>'[1]16'!C44</f>
        <v>0</v>
      </c>
      <c r="D42" s="16">
        <f>'[1]16'!D44</f>
        <v>285</v>
      </c>
      <c r="E42" s="16">
        <f>'[1]16'!E44</f>
        <v>0</v>
      </c>
      <c r="F42" s="15">
        <f t="shared" si="6"/>
        <v>345</v>
      </c>
      <c r="G42" s="15">
        <f>'[1]16'!H44</f>
        <v>60</v>
      </c>
      <c r="H42" s="16">
        <f>'[1]16'!I44</f>
        <v>0</v>
      </c>
      <c r="I42" s="16">
        <f>'[1]16'!J44</f>
        <v>85</v>
      </c>
      <c r="J42" s="16">
        <f>'[1]16'!K44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'[1]16'!B45</f>
        <v>60</v>
      </c>
      <c r="C43" s="16">
        <f>'[1]16'!C45</f>
        <v>0</v>
      </c>
      <c r="D43" s="16">
        <f>'[1]16'!D45</f>
        <v>285</v>
      </c>
      <c r="E43" s="16">
        <f>'[1]16'!E45</f>
        <v>0</v>
      </c>
      <c r="F43" s="15">
        <f t="shared" si="6"/>
        <v>345</v>
      </c>
      <c r="G43" s="15">
        <f>'[1]16'!H45</f>
        <v>60</v>
      </c>
      <c r="H43" s="16">
        <f>'[1]16'!I45</f>
        <v>0</v>
      </c>
      <c r="I43" s="16">
        <f>'[1]16'!J45</f>
        <v>85</v>
      </c>
      <c r="J43" s="16">
        <f>'[1]16'!K45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'[1]16'!B46</f>
        <v>60</v>
      </c>
      <c r="C44" s="16">
        <f>'[1]16'!C46</f>
        <v>0</v>
      </c>
      <c r="D44" s="16">
        <f>'[1]16'!D46</f>
        <v>285</v>
      </c>
      <c r="E44" s="16">
        <f>'[1]16'!E46</f>
        <v>0</v>
      </c>
      <c r="F44" s="15">
        <f t="shared" si="6"/>
        <v>345</v>
      </c>
      <c r="G44" s="15">
        <f>'[1]16'!H46</f>
        <v>60</v>
      </c>
      <c r="H44" s="16">
        <f>'[1]16'!I46</f>
        <v>0</v>
      </c>
      <c r="I44" s="16">
        <f>'[1]16'!J46</f>
        <v>85</v>
      </c>
      <c r="J44" s="16">
        <f>'[1]16'!K46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'[1]16'!B47</f>
        <v>60</v>
      </c>
      <c r="C45" s="16">
        <f>'[1]16'!C47</f>
        <v>0</v>
      </c>
      <c r="D45" s="16">
        <f>'[1]16'!D47</f>
        <v>285</v>
      </c>
      <c r="E45" s="16">
        <f>'[1]16'!E47</f>
        <v>0</v>
      </c>
      <c r="F45" s="15">
        <f t="shared" si="6"/>
        <v>345</v>
      </c>
      <c r="G45" s="15">
        <f>'[1]16'!H47</f>
        <v>60</v>
      </c>
      <c r="H45" s="16">
        <f>'[1]16'!I47</f>
        <v>0</v>
      </c>
      <c r="I45" s="16">
        <f>'[1]16'!J47</f>
        <v>85</v>
      </c>
      <c r="J45" s="16">
        <f>'[1]16'!K47</f>
        <v>0</v>
      </c>
      <c r="K45" s="15">
        <f t="shared" si="4"/>
        <v>145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85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'[1]16'!B48</f>
        <v>60</v>
      </c>
      <c r="C46" s="16">
        <f>'[1]16'!C48</f>
        <v>0</v>
      </c>
      <c r="D46" s="16">
        <f>'[1]16'!D48</f>
        <v>285</v>
      </c>
      <c r="E46" s="16">
        <f>'[1]16'!E48</f>
        <v>0</v>
      </c>
      <c r="F46" s="15">
        <f t="shared" si="6"/>
        <v>345</v>
      </c>
      <c r="G46" s="15">
        <f>'[1]16'!H48</f>
        <v>60</v>
      </c>
      <c r="H46" s="16">
        <f>'[1]16'!I48</f>
        <v>0</v>
      </c>
      <c r="I46" s="16">
        <f>'[1]16'!J48</f>
        <v>85</v>
      </c>
      <c r="J46" s="16">
        <f>'[1]16'!K48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'[1]16'!B49</f>
        <v>60</v>
      </c>
      <c r="C47" s="16">
        <f>'[1]16'!C49</f>
        <v>0</v>
      </c>
      <c r="D47" s="16">
        <f>'[1]16'!D49</f>
        <v>285</v>
      </c>
      <c r="E47" s="16">
        <f>'[1]16'!E49</f>
        <v>0</v>
      </c>
      <c r="F47" s="15">
        <f t="shared" si="6"/>
        <v>345</v>
      </c>
      <c r="G47" s="15">
        <f>'[1]16'!H49</f>
        <v>60</v>
      </c>
      <c r="H47" s="16">
        <f>'[1]16'!I49</f>
        <v>0</v>
      </c>
      <c r="I47" s="16">
        <f>'[1]16'!J49</f>
        <v>85</v>
      </c>
      <c r="J47" s="16">
        <f>'[1]16'!K49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'[1]16'!B50</f>
        <v>60</v>
      </c>
      <c r="C48" s="16">
        <f>'[1]16'!C50</f>
        <v>60</v>
      </c>
      <c r="D48" s="16">
        <f>'[1]16'!D50</f>
        <v>285</v>
      </c>
      <c r="E48" s="16">
        <f>'[1]16'!E50</f>
        <v>0</v>
      </c>
      <c r="F48" s="15">
        <f t="shared" si="6"/>
        <v>405</v>
      </c>
      <c r="G48" s="15">
        <f>'[1]16'!H50</f>
        <v>60</v>
      </c>
      <c r="H48" s="16">
        <f>'[1]16'!I50</f>
        <v>0</v>
      </c>
      <c r="I48" s="16">
        <f>'[1]16'!J50</f>
        <v>85</v>
      </c>
      <c r="J48" s="16">
        <f>'[1]16'!K50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'[1]16'!B51</f>
        <v>60</v>
      </c>
      <c r="C49" s="16">
        <f>'[1]16'!C51</f>
        <v>0</v>
      </c>
      <c r="D49" s="16">
        <f>'[1]16'!D51</f>
        <v>285</v>
      </c>
      <c r="E49" s="16">
        <f>'[1]16'!E51</f>
        <v>0</v>
      </c>
      <c r="F49" s="15">
        <f t="shared" si="6"/>
        <v>345</v>
      </c>
      <c r="G49" s="15">
        <f>'[1]16'!H51</f>
        <v>60</v>
      </c>
      <c r="H49" s="16">
        <f>'[1]16'!I51</f>
        <v>0</v>
      </c>
      <c r="I49" s="16">
        <f>'[1]16'!J51</f>
        <v>85</v>
      </c>
      <c r="J49" s="16">
        <f>'[1]16'!K51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'[1]16'!B52</f>
        <v>60</v>
      </c>
      <c r="C50" s="16">
        <f>'[1]16'!C52</f>
        <v>0</v>
      </c>
      <c r="D50" s="16">
        <f>'[1]16'!D52</f>
        <v>285</v>
      </c>
      <c r="E50" s="16">
        <f>'[1]16'!E52</f>
        <v>0</v>
      </c>
      <c r="F50" s="15">
        <f t="shared" si="6"/>
        <v>345</v>
      </c>
      <c r="G50" s="15">
        <f>'[1]16'!H52</f>
        <v>60</v>
      </c>
      <c r="H50" s="16">
        <f>'[1]16'!I52</f>
        <v>0</v>
      </c>
      <c r="I50" s="16">
        <f>'[1]16'!J52</f>
        <v>85</v>
      </c>
      <c r="J50" s="16">
        <f>'[1]16'!K52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'[1]16'!B53</f>
        <v>60</v>
      </c>
      <c r="C51" s="16">
        <f>'[1]16'!C53</f>
        <v>0</v>
      </c>
      <c r="D51" s="16">
        <f>'[1]16'!D53</f>
        <v>285</v>
      </c>
      <c r="E51" s="16">
        <f>'[1]16'!E53</f>
        <v>0</v>
      </c>
      <c r="F51" s="15">
        <f t="shared" si="6"/>
        <v>345</v>
      </c>
      <c r="G51" s="15">
        <f>'[1]16'!H53</f>
        <v>60</v>
      </c>
      <c r="H51" s="16">
        <f>'[1]16'!I53</f>
        <v>0</v>
      </c>
      <c r="I51" s="16">
        <f>'[1]16'!J53</f>
        <v>85</v>
      </c>
      <c r="J51" s="16">
        <f>'[1]16'!K53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'[1]16'!B54</f>
        <v>60</v>
      </c>
      <c r="C52" s="16">
        <f>'[1]16'!C54</f>
        <v>0</v>
      </c>
      <c r="D52" s="16">
        <f>'[1]16'!D54</f>
        <v>285</v>
      </c>
      <c r="E52" s="16">
        <f>'[1]16'!E54</f>
        <v>0</v>
      </c>
      <c r="F52" s="15">
        <f t="shared" si="6"/>
        <v>345</v>
      </c>
      <c r="G52" s="15">
        <f>'[1]16'!H54</f>
        <v>60</v>
      </c>
      <c r="H52" s="16">
        <f>'[1]16'!I54</f>
        <v>0</v>
      </c>
      <c r="I52" s="16">
        <f>'[1]16'!J54</f>
        <v>85</v>
      </c>
      <c r="J52" s="16">
        <f>'[1]16'!K54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'[1]16'!B55</f>
        <v>60</v>
      </c>
      <c r="C53" s="16">
        <f>'[1]16'!C55</f>
        <v>0</v>
      </c>
      <c r="D53" s="16">
        <f>'[1]16'!D55</f>
        <v>285</v>
      </c>
      <c r="E53" s="16">
        <f>'[1]16'!E55</f>
        <v>0</v>
      </c>
      <c r="F53" s="15">
        <f t="shared" si="6"/>
        <v>345</v>
      </c>
      <c r="G53" s="15">
        <f>'[1]16'!H55</f>
        <v>60</v>
      </c>
      <c r="H53" s="16">
        <f>'[1]16'!I55</f>
        <v>0</v>
      </c>
      <c r="I53" s="16">
        <f>'[1]16'!J55</f>
        <v>85</v>
      </c>
      <c r="J53" s="16">
        <f>'[1]16'!K55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'[1]16'!B56</f>
        <v>60</v>
      </c>
      <c r="C54" s="16">
        <f>'[1]16'!C56</f>
        <v>0</v>
      </c>
      <c r="D54" s="16">
        <f>'[1]16'!D56</f>
        <v>285</v>
      </c>
      <c r="E54" s="16">
        <f>'[1]16'!E56</f>
        <v>0</v>
      </c>
      <c r="F54" s="15">
        <f t="shared" si="6"/>
        <v>345</v>
      </c>
      <c r="G54" s="15">
        <f>'[1]16'!H56</f>
        <v>60</v>
      </c>
      <c r="H54" s="16">
        <f>'[1]16'!I56</f>
        <v>0</v>
      </c>
      <c r="I54" s="16">
        <f>'[1]16'!J56</f>
        <v>85</v>
      </c>
      <c r="J54" s="16">
        <f>'[1]16'!K56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'[1]16'!B57</f>
        <v>60</v>
      </c>
      <c r="C55" s="16">
        <f>'[1]16'!C57</f>
        <v>0</v>
      </c>
      <c r="D55" s="16">
        <f>'[1]16'!D57</f>
        <v>285</v>
      </c>
      <c r="E55" s="16">
        <f>'[1]16'!E57</f>
        <v>0</v>
      </c>
      <c r="F55" s="15">
        <f t="shared" si="6"/>
        <v>345</v>
      </c>
      <c r="G55" s="15">
        <f>'[1]16'!H57</f>
        <v>60</v>
      </c>
      <c r="H55" s="16">
        <f>'[1]16'!I57</f>
        <v>0</v>
      </c>
      <c r="I55" s="16">
        <f>'[1]16'!J57</f>
        <v>85</v>
      </c>
      <c r="J55" s="16">
        <f>'[1]16'!K57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'[1]16'!B58</f>
        <v>60</v>
      </c>
      <c r="C56" s="16">
        <f>'[1]16'!C58</f>
        <v>0</v>
      </c>
      <c r="D56" s="16">
        <f>'[1]16'!D58</f>
        <v>285</v>
      </c>
      <c r="E56" s="16">
        <f>'[1]16'!E58</f>
        <v>0</v>
      </c>
      <c r="F56" s="15">
        <f t="shared" si="6"/>
        <v>345</v>
      </c>
      <c r="G56" s="15">
        <f>'[1]16'!H58</f>
        <v>60</v>
      </c>
      <c r="H56" s="16">
        <f>'[1]16'!I58</f>
        <v>0</v>
      </c>
      <c r="I56" s="16">
        <f>'[1]16'!J58</f>
        <v>85</v>
      </c>
      <c r="J56" s="16">
        <f>'[1]16'!K58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'[1]16'!B59</f>
        <v>60</v>
      </c>
      <c r="C57" s="16">
        <f>'[1]16'!C59</f>
        <v>0</v>
      </c>
      <c r="D57" s="16">
        <f>'[1]16'!D59</f>
        <v>285</v>
      </c>
      <c r="E57" s="16">
        <f>'[1]16'!E59</f>
        <v>0</v>
      </c>
      <c r="F57" s="15">
        <f t="shared" si="6"/>
        <v>345</v>
      </c>
      <c r="G57" s="15">
        <f>'[1]16'!H59</f>
        <v>60</v>
      </c>
      <c r="H57" s="16">
        <f>'[1]16'!I59</f>
        <v>0</v>
      </c>
      <c r="I57" s="16">
        <f>'[1]16'!J59</f>
        <v>85</v>
      </c>
      <c r="J57" s="16">
        <f>'[1]16'!K59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'[1]16'!B60</f>
        <v>60</v>
      </c>
      <c r="C58" s="16">
        <f>'[1]16'!C60</f>
        <v>0</v>
      </c>
      <c r="D58" s="16">
        <f>'[1]16'!D60</f>
        <v>285</v>
      </c>
      <c r="E58" s="16">
        <f>'[1]16'!E60</f>
        <v>0</v>
      </c>
      <c r="F58" s="15">
        <f t="shared" si="6"/>
        <v>345</v>
      </c>
      <c r="G58" s="15">
        <f>'[1]16'!H60</f>
        <v>60</v>
      </c>
      <c r="H58" s="16">
        <f>'[1]16'!I60</f>
        <v>0</v>
      </c>
      <c r="I58" s="16">
        <f>'[1]16'!J60</f>
        <v>85</v>
      </c>
      <c r="J58" s="16">
        <f>'[1]16'!K60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'[1]16'!B61</f>
        <v>60</v>
      </c>
      <c r="C59" s="16">
        <f>'[1]16'!C61</f>
        <v>0</v>
      </c>
      <c r="D59" s="16">
        <f>'[1]16'!D61</f>
        <v>285</v>
      </c>
      <c r="E59" s="16">
        <f>'[1]16'!E61</f>
        <v>0</v>
      </c>
      <c r="F59" s="15">
        <f t="shared" si="6"/>
        <v>345</v>
      </c>
      <c r="G59" s="15">
        <f>'[1]16'!H61</f>
        <v>60</v>
      </c>
      <c r="H59" s="16">
        <f>'[1]16'!I61</f>
        <v>0</v>
      </c>
      <c r="I59" s="16">
        <f>'[1]16'!J61</f>
        <v>85</v>
      </c>
      <c r="J59" s="16">
        <f>'[1]16'!K61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'[1]16'!B62</f>
        <v>60</v>
      </c>
      <c r="C60" s="16">
        <f>'[1]16'!C62</f>
        <v>0</v>
      </c>
      <c r="D60" s="16">
        <f>'[1]16'!D62</f>
        <v>285</v>
      </c>
      <c r="E60" s="16">
        <f>'[1]16'!E62</f>
        <v>0</v>
      </c>
      <c r="F60" s="15">
        <f t="shared" si="6"/>
        <v>345</v>
      </c>
      <c r="G60" s="15">
        <f>'[1]16'!H62</f>
        <v>60</v>
      </c>
      <c r="H60" s="16">
        <f>'[1]16'!I62</f>
        <v>0</v>
      </c>
      <c r="I60" s="16">
        <f>'[1]16'!J62</f>
        <v>85</v>
      </c>
      <c r="J60" s="16">
        <f>'[1]16'!K62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'[1]16'!B63</f>
        <v>60</v>
      </c>
      <c r="C61" s="16">
        <f>'[1]16'!C63</f>
        <v>0</v>
      </c>
      <c r="D61" s="16">
        <f>'[1]16'!D63</f>
        <v>285</v>
      </c>
      <c r="E61" s="16">
        <f>'[1]16'!E63</f>
        <v>0</v>
      </c>
      <c r="F61" s="15">
        <f t="shared" si="6"/>
        <v>345</v>
      </c>
      <c r="G61" s="15">
        <f>'[1]16'!H63</f>
        <v>60</v>
      </c>
      <c r="H61" s="16">
        <f>'[1]16'!I63</f>
        <v>0</v>
      </c>
      <c r="I61" s="16">
        <f>'[1]16'!J63</f>
        <v>85</v>
      </c>
      <c r="J61" s="16">
        <f>'[1]16'!K63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'[1]16'!B64</f>
        <v>60</v>
      </c>
      <c r="C62" s="16">
        <f>'[1]16'!C64</f>
        <v>0</v>
      </c>
      <c r="D62" s="16">
        <f>'[1]16'!D64</f>
        <v>285</v>
      </c>
      <c r="E62" s="16">
        <f>'[1]16'!E64</f>
        <v>0</v>
      </c>
      <c r="F62" s="15">
        <f t="shared" si="6"/>
        <v>345</v>
      </c>
      <c r="G62" s="15">
        <f>'[1]16'!H64</f>
        <v>60</v>
      </c>
      <c r="H62" s="16">
        <f>'[1]16'!I64</f>
        <v>0</v>
      </c>
      <c r="I62" s="16">
        <f>'[1]16'!J64</f>
        <v>85</v>
      </c>
      <c r="J62" s="16">
        <f>'[1]16'!K64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'[1]16'!B65</f>
        <v>60</v>
      </c>
      <c r="C63" s="16">
        <f>'[1]16'!C65</f>
        <v>0</v>
      </c>
      <c r="D63" s="16">
        <f>'[1]16'!D65</f>
        <v>285</v>
      </c>
      <c r="E63" s="16">
        <f>'[1]16'!E65</f>
        <v>0</v>
      </c>
      <c r="F63" s="15">
        <f t="shared" si="6"/>
        <v>345</v>
      </c>
      <c r="G63" s="15">
        <f>'[1]16'!H65</f>
        <v>60</v>
      </c>
      <c r="H63" s="16">
        <f>'[1]16'!I65</f>
        <v>0</v>
      </c>
      <c r="I63" s="16">
        <f>'[1]16'!J65</f>
        <v>85</v>
      </c>
      <c r="J63" s="16">
        <f>'[1]16'!K65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'[1]16'!B66</f>
        <v>60</v>
      </c>
      <c r="C64" s="16">
        <f>'[1]16'!C66</f>
        <v>0</v>
      </c>
      <c r="D64" s="16">
        <f>'[1]16'!D66</f>
        <v>285</v>
      </c>
      <c r="E64" s="16">
        <f>'[1]16'!E66</f>
        <v>0</v>
      </c>
      <c r="F64" s="15">
        <f t="shared" si="6"/>
        <v>345</v>
      </c>
      <c r="G64" s="15">
        <f>'[1]16'!H66</f>
        <v>60</v>
      </c>
      <c r="H64" s="16">
        <f>'[1]16'!I66</f>
        <v>0</v>
      </c>
      <c r="I64" s="16">
        <f>'[1]16'!J66</f>
        <v>85</v>
      </c>
      <c r="J64" s="16">
        <f>'[1]16'!K66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'[1]16'!B67</f>
        <v>60</v>
      </c>
      <c r="C65" s="16">
        <f>'[1]16'!C67</f>
        <v>0</v>
      </c>
      <c r="D65" s="16">
        <f>'[1]16'!D67</f>
        <v>285</v>
      </c>
      <c r="E65" s="16">
        <f>'[1]16'!E67</f>
        <v>0</v>
      </c>
      <c r="F65" s="15">
        <f t="shared" si="6"/>
        <v>345</v>
      </c>
      <c r="G65" s="15">
        <f>'[1]16'!H67</f>
        <v>60</v>
      </c>
      <c r="H65" s="16">
        <f>'[1]16'!I67</f>
        <v>0</v>
      </c>
      <c r="I65" s="16">
        <f>'[1]16'!J67</f>
        <v>85</v>
      </c>
      <c r="J65" s="16">
        <f>'[1]16'!K67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'[1]16'!B68</f>
        <v>60</v>
      </c>
      <c r="C66" s="16">
        <f>'[1]16'!C68</f>
        <v>0</v>
      </c>
      <c r="D66" s="16">
        <f>'[1]16'!D68</f>
        <v>285</v>
      </c>
      <c r="E66" s="16">
        <f>'[1]16'!E68</f>
        <v>0</v>
      </c>
      <c r="F66" s="15">
        <f t="shared" si="6"/>
        <v>345</v>
      </c>
      <c r="G66" s="15">
        <f>'[1]16'!H68</f>
        <v>60</v>
      </c>
      <c r="H66" s="16">
        <f>'[1]16'!I68</f>
        <v>0</v>
      </c>
      <c r="I66" s="16">
        <f>'[1]16'!J68</f>
        <v>85</v>
      </c>
      <c r="J66" s="16">
        <f>'[1]16'!K68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'[1]16'!B69</f>
        <v>60</v>
      </c>
      <c r="C67" s="16">
        <f>'[1]16'!C69</f>
        <v>0</v>
      </c>
      <c r="D67" s="16">
        <f>'[1]16'!D69</f>
        <v>285</v>
      </c>
      <c r="E67" s="16">
        <f>'[1]16'!E69</f>
        <v>0</v>
      </c>
      <c r="F67" s="15">
        <f t="shared" si="6"/>
        <v>345</v>
      </c>
      <c r="G67" s="15">
        <f>'[1]16'!H69</f>
        <v>60</v>
      </c>
      <c r="H67" s="16">
        <f>'[1]16'!I69</f>
        <v>0</v>
      </c>
      <c r="I67" s="16">
        <f>'[1]16'!J69</f>
        <v>85</v>
      </c>
      <c r="J67" s="16">
        <f>'[1]16'!K69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'[1]16'!B70</f>
        <v>60</v>
      </c>
      <c r="C68" s="16">
        <f>'[1]16'!C70</f>
        <v>0</v>
      </c>
      <c r="D68" s="16">
        <f>'[1]16'!D70</f>
        <v>285</v>
      </c>
      <c r="E68" s="16">
        <f>'[1]16'!E70</f>
        <v>0</v>
      </c>
      <c r="F68" s="15">
        <f t="shared" si="6"/>
        <v>345</v>
      </c>
      <c r="G68" s="15">
        <f>'[1]16'!H70</f>
        <v>60</v>
      </c>
      <c r="H68" s="16">
        <f>'[1]16'!I70</f>
        <v>0</v>
      </c>
      <c r="I68" s="16">
        <f>'[1]16'!J70</f>
        <v>85</v>
      </c>
      <c r="J68" s="16">
        <f>'[1]16'!K70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'[1]16'!B71</f>
        <v>60</v>
      </c>
      <c r="C69" s="16">
        <f>'[1]16'!C71</f>
        <v>0</v>
      </c>
      <c r="D69" s="16">
        <f>'[1]16'!D71</f>
        <v>285</v>
      </c>
      <c r="E69" s="16">
        <f>'[1]16'!E71</f>
        <v>0</v>
      </c>
      <c r="F69" s="15">
        <f t="shared" ref="F69:F98" si="17">SUM(B69:E69)</f>
        <v>345</v>
      </c>
      <c r="G69" s="15">
        <f>'[1]16'!H71</f>
        <v>60</v>
      </c>
      <c r="H69" s="16">
        <f>'[1]16'!I71</f>
        <v>0</v>
      </c>
      <c r="I69" s="16">
        <f>'[1]16'!J71</f>
        <v>85</v>
      </c>
      <c r="J69" s="16">
        <f>'[1]16'!K71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'[1]16'!B72</f>
        <v>60</v>
      </c>
      <c r="C70" s="16">
        <f>'[1]16'!C72</f>
        <v>0</v>
      </c>
      <c r="D70" s="16">
        <f>'[1]16'!D72</f>
        <v>285</v>
      </c>
      <c r="E70" s="16">
        <f>'[1]16'!E72</f>
        <v>0</v>
      </c>
      <c r="F70" s="15">
        <f t="shared" si="17"/>
        <v>345</v>
      </c>
      <c r="G70" s="15">
        <f>'[1]16'!H72</f>
        <v>60</v>
      </c>
      <c r="H70" s="16">
        <f>'[1]16'!I72</f>
        <v>0</v>
      </c>
      <c r="I70" s="16">
        <f>'[1]16'!J72</f>
        <v>85</v>
      </c>
      <c r="J70" s="16">
        <f>'[1]16'!K72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'[1]16'!B73</f>
        <v>60</v>
      </c>
      <c r="C71" s="16">
        <f>'[1]16'!C73</f>
        <v>0</v>
      </c>
      <c r="D71" s="16">
        <f>'[1]16'!D73</f>
        <v>285</v>
      </c>
      <c r="E71" s="16">
        <f>'[1]16'!E73</f>
        <v>0</v>
      </c>
      <c r="F71" s="15">
        <f t="shared" si="17"/>
        <v>345</v>
      </c>
      <c r="G71" s="15">
        <f>'[1]16'!H73</f>
        <v>60</v>
      </c>
      <c r="H71" s="16">
        <f>'[1]16'!I73</f>
        <v>0</v>
      </c>
      <c r="I71" s="16">
        <f>'[1]16'!J73</f>
        <v>85</v>
      </c>
      <c r="J71" s="16">
        <f>'[1]16'!K73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'[1]16'!B74</f>
        <v>60</v>
      </c>
      <c r="C72" s="16">
        <f>'[1]16'!C74</f>
        <v>0</v>
      </c>
      <c r="D72" s="16">
        <f>'[1]16'!D74</f>
        <v>285</v>
      </c>
      <c r="E72" s="16">
        <f>'[1]16'!E74</f>
        <v>0</v>
      </c>
      <c r="F72" s="15">
        <f t="shared" si="17"/>
        <v>345</v>
      </c>
      <c r="G72" s="15">
        <f>'[1]16'!H74</f>
        <v>60</v>
      </c>
      <c r="H72" s="16">
        <f>'[1]16'!I74</f>
        <v>0</v>
      </c>
      <c r="I72" s="16">
        <f>'[1]16'!J74</f>
        <v>85</v>
      </c>
      <c r="J72" s="16">
        <f>'[1]16'!K74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'[1]16'!B75</f>
        <v>60</v>
      </c>
      <c r="C73" s="16">
        <f>'[1]16'!C75</f>
        <v>0</v>
      </c>
      <c r="D73" s="16">
        <f>'[1]16'!D75</f>
        <v>285</v>
      </c>
      <c r="E73" s="16">
        <f>'[1]16'!E75</f>
        <v>0</v>
      </c>
      <c r="F73" s="15">
        <f t="shared" si="17"/>
        <v>345</v>
      </c>
      <c r="G73" s="15">
        <f>'[1]16'!H75</f>
        <v>60</v>
      </c>
      <c r="H73" s="16">
        <f>'[1]16'!I75</f>
        <v>0</v>
      </c>
      <c r="I73" s="16">
        <f>'[1]16'!J75</f>
        <v>85</v>
      </c>
      <c r="J73" s="16">
        <f>'[1]16'!K75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'[1]16'!B76</f>
        <v>60</v>
      </c>
      <c r="C74" s="16">
        <f>'[1]16'!C76</f>
        <v>0</v>
      </c>
      <c r="D74" s="16">
        <f>'[1]16'!D76</f>
        <v>285</v>
      </c>
      <c r="E74" s="16">
        <f>'[1]16'!E76</f>
        <v>0</v>
      </c>
      <c r="F74" s="15">
        <f t="shared" si="17"/>
        <v>345</v>
      </c>
      <c r="G74" s="15">
        <f>'[1]16'!H76</f>
        <v>60</v>
      </c>
      <c r="H74" s="16">
        <f>'[1]16'!I76</f>
        <v>0</v>
      </c>
      <c r="I74" s="16">
        <f>'[1]16'!J76</f>
        <v>85</v>
      </c>
      <c r="J74" s="16">
        <f>'[1]16'!K76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'[1]16'!B77</f>
        <v>60</v>
      </c>
      <c r="C75" s="16">
        <f>'[1]16'!C77</f>
        <v>0</v>
      </c>
      <c r="D75" s="16">
        <f>'[1]16'!D77</f>
        <v>285</v>
      </c>
      <c r="E75" s="16">
        <f>'[1]16'!E77</f>
        <v>0</v>
      </c>
      <c r="F75" s="15">
        <f t="shared" si="17"/>
        <v>345</v>
      </c>
      <c r="G75" s="15">
        <f>'[1]16'!H77</f>
        <v>60</v>
      </c>
      <c r="H75" s="16">
        <f>'[1]16'!I77</f>
        <v>0</v>
      </c>
      <c r="I75" s="16">
        <f>'[1]16'!J77</f>
        <v>85</v>
      </c>
      <c r="J75" s="16">
        <f>'[1]16'!K77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'[1]16'!B78</f>
        <v>60</v>
      </c>
      <c r="C76" s="16">
        <f>'[1]16'!C78</f>
        <v>0</v>
      </c>
      <c r="D76" s="16">
        <f>'[1]16'!D78</f>
        <v>285</v>
      </c>
      <c r="E76" s="16">
        <f>'[1]16'!E78</f>
        <v>0</v>
      </c>
      <c r="F76" s="15">
        <f t="shared" si="17"/>
        <v>345</v>
      </c>
      <c r="G76" s="15">
        <f>'[1]16'!H78</f>
        <v>60</v>
      </c>
      <c r="H76" s="16">
        <f>'[1]16'!I78</f>
        <v>0</v>
      </c>
      <c r="I76" s="16">
        <f>'[1]16'!J78</f>
        <v>85</v>
      </c>
      <c r="J76" s="16">
        <f>'[1]16'!K78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'[1]16'!B79</f>
        <v>60</v>
      </c>
      <c r="C77" s="16">
        <f>'[1]16'!C79</f>
        <v>0</v>
      </c>
      <c r="D77" s="16">
        <f>'[1]16'!D79</f>
        <v>285</v>
      </c>
      <c r="E77" s="16">
        <f>'[1]16'!E79</f>
        <v>0</v>
      </c>
      <c r="F77" s="15">
        <f t="shared" si="17"/>
        <v>345</v>
      </c>
      <c r="G77" s="15">
        <f>'[1]16'!H79</f>
        <v>60</v>
      </c>
      <c r="H77" s="16">
        <f>'[1]16'!I79</f>
        <v>0</v>
      </c>
      <c r="I77" s="16">
        <f>'[1]16'!J79</f>
        <v>85</v>
      </c>
      <c r="J77" s="16">
        <f>'[1]16'!K79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'[1]16'!B80</f>
        <v>60</v>
      </c>
      <c r="C78" s="16">
        <f>'[1]16'!C80</f>
        <v>0</v>
      </c>
      <c r="D78" s="16">
        <f>'[1]16'!D80</f>
        <v>285</v>
      </c>
      <c r="E78" s="16">
        <f>'[1]16'!E80</f>
        <v>0</v>
      </c>
      <c r="F78" s="15">
        <f t="shared" si="17"/>
        <v>345</v>
      </c>
      <c r="G78" s="15">
        <f>'[1]16'!H80</f>
        <v>60</v>
      </c>
      <c r="H78" s="16">
        <f>'[1]16'!I80</f>
        <v>0</v>
      </c>
      <c r="I78" s="16">
        <f>'[1]16'!J80</f>
        <v>85</v>
      </c>
      <c r="J78" s="16">
        <f>'[1]16'!K80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'[1]16'!B81</f>
        <v>60</v>
      </c>
      <c r="C79" s="16">
        <f>'[1]16'!C81</f>
        <v>0</v>
      </c>
      <c r="D79" s="16">
        <f>'[1]16'!D81</f>
        <v>285</v>
      </c>
      <c r="E79" s="16">
        <f>'[1]16'!E81</f>
        <v>0</v>
      </c>
      <c r="F79" s="15">
        <f t="shared" si="17"/>
        <v>345</v>
      </c>
      <c r="G79" s="15">
        <f>'[1]16'!H81</f>
        <v>60</v>
      </c>
      <c r="H79" s="16">
        <f>'[1]16'!I81</f>
        <v>0</v>
      </c>
      <c r="I79" s="16">
        <f>'[1]16'!J81</f>
        <v>85</v>
      </c>
      <c r="J79" s="16">
        <f>'[1]16'!K81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'[1]16'!B82</f>
        <v>60</v>
      </c>
      <c r="C80" s="16">
        <f>'[1]16'!C82</f>
        <v>0</v>
      </c>
      <c r="D80" s="16">
        <f>'[1]16'!D82</f>
        <v>285</v>
      </c>
      <c r="E80" s="16">
        <f>'[1]16'!E82</f>
        <v>0</v>
      </c>
      <c r="F80" s="15">
        <f t="shared" si="17"/>
        <v>345</v>
      </c>
      <c r="G80" s="15">
        <f>'[1]16'!H82</f>
        <v>60</v>
      </c>
      <c r="H80" s="16">
        <f>'[1]16'!I82</f>
        <v>0</v>
      </c>
      <c r="I80" s="16">
        <f>'[1]16'!J82</f>
        <v>85</v>
      </c>
      <c r="J80" s="16">
        <f>'[1]16'!K82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'[1]16'!B83</f>
        <v>60</v>
      </c>
      <c r="C81" s="16">
        <f>'[1]16'!C83</f>
        <v>0</v>
      </c>
      <c r="D81" s="16">
        <f>'[1]16'!D83</f>
        <v>285</v>
      </c>
      <c r="E81" s="16">
        <f>'[1]16'!E83</f>
        <v>0</v>
      </c>
      <c r="F81" s="15">
        <f t="shared" si="17"/>
        <v>345</v>
      </c>
      <c r="G81" s="15">
        <f>'[1]16'!H83</f>
        <v>60</v>
      </c>
      <c r="H81" s="16">
        <f>'[1]16'!I83</f>
        <v>0</v>
      </c>
      <c r="I81" s="16">
        <f>'[1]16'!J83</f>
        <v>82</v>
      </c>
      <c r="J81" s="16">
        <f>'[1]16'!K83</f>
        <v>0</v>
      </c>
      <c r="K81" s="15">
        <f t="shared" si="15"/>
        <v>142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82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'[1]16'!B84</f>
        <v>60</v>
      </c>
      <c r="C82" s="16">
        <f>'[1]16'!C84</f>
        <v>0</v>
      </c>
      <c r="D82" s="16">
        <f>'[1]16'!D84</f>
        <v>285</v>
      </c>
      <c r="E82" s="16">
        <f>'[1]16'!E84</f>
        <v>0</v>
      </c>
      <c r="F82" s="15">
        <f t="shared" si="17"/>
        <v>345</v>
      </c>
      <c r="G82" s="15">
        <f>'[1]16'!H84</f>
        <v>60</v>
      </c>
      <c r="H82" s="16">
        <f>'[1]16'!I84</f>
        <v>0</v>
      </c>
      <c r="I82" s="16">
        <f>'[1]16'!J84</f>
        <v>85</v>
      </c>
      <c r="J82" s="16">
        <f>'[1]16'!K84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'[1]16'!B85</f>
        <v>60</v>
      </c>
      <c r="C83" s="16">
        <f>'[1]16'!C85</f>
        <v>0</v>
      </c>
      <c r="D83" s="16">
        <f>'[1]16'!D85</f>
        <v>285</v>
      </c>
      <c r="E83" s="16">
        <f>'[1]16'!E85</f>
        <v>0</v>
      </c>
      <c r="F83" s="15">
        <f t="shared" si="17"/>
        <v>345</v>
      </c>
      <c r="G83" s="15">
        <f>'[1]16'!H85</f>
        <v>60</v>
      </c>
      <c r="H83" s="16">
        <f>'[1]16'!I85</f>
        <v>0</v>
      </c>
      <c r="I83" s="16">
        <f>'[1]16'!J85</f>
        <v>85</v>
      </c>
      <c r="J83" s="16">
        <f>'[1]16'!K85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'[1]16'!B86</f>
        <v>60</v>
      </c>
      <c r="C84" s="16">
        <f>'[1]16'!C86</f>
        <v>0</v>
      </c>
      <c r="D84" s="16">
        <f>'[1]16'!D86</f>
        <v>285</v>
      </c>
      <c r="E84" s="16">
        <f>'[1]16'!E86</f>
        <v>0</v>
      </c>
      <c r="F84" s="15">
        <f t="shared" si="17"/>
        <v>345</v>
      </c>
      <c r="G84" s="15">
        <f>'[1]16'!H86</f>
        <v>60</v>
      </c>
      <c r="H84" s="16">
        <f>'[1]16'!I86</f>
        <v>0</v>
      </c>
      <c r="I84" s="16">
        <f>'[1]16'!J86</f>
        <v>85</v>
      </c>
      <c r="J84" s="16">
        <f>'[1]16'!K86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'[1]16'!B87</f>
        <v>60</v>
      </c>
      <c r="C85" s="16">
        <f>'[1]16'!C87</f>
        <v>0</v>
      </c>
      <c r="D85" s="16">
        <f>'[1]16'!D87</f>
        <v>285</v>
      </c>
      <c r="E85" s="16">
        <f>'[1]16'!E87</f>
        <v>0</v>
      </c>
      <c r="F85" s="15">
        <f t="shared" si="17"/>
        <v>345</v>
      </c>
      <c r="G85" s="15">
        <f>'[1]16'!H87</f>
        <v>60</v>
      </c>
      <c r="H85" s="16">
        <f>'[1]16'!I87</f>
        <v>0</v>
      </c>
      <c r="I85" s="16">
        <f>'[1]16'!J87</f>
        <v>85</v>
      </c>
      <c r="J85" s="16">
        <f>'[1]16'!K87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'[1]16'!B88</f>
        <v>60</v>
      </c>
      <c r="C86" s="16">
        <f>'[1]16'!C88</f>
        <v>0</v>
      </c>
      <c r="D86" s="16">
        <f>'[1]16'!D88</f>
        <v>285</v>
      </c>
      <c r="E86" s="16">
        <f>'[1]16'!E88</f>
        <v>0</v>
      </c>
      <c r="F86" s="15">
        <f t="shared" si="17"/>
        <v>345</v>
      </c>
      <c r="G86" s="15">
        <f>'[1]16'!H88</f>
        <v>60</v>
      </c>
      <c r="H86" s="16">
        <f>'[1]16'!I88</f>
        <v>0</v>
      </c>
      <c r="I86" s="16">
        <f>'[1]16'!J88</f>
        <v>85</v>
      </c>
      <c r="J86" s="16">
        <f>'[1]16'!K88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'[1]16'!B89</f>
        <v>60</v>
      </c>
      <c r="C87" s="16">
        <f>'[1]16'!C89</f>
        <v>0</v>
      </c>
      <c r="D87" s="16">
        <f>'[1]16'!D89</f>
        <v>285</v>
      </c>
      <c r="E87" s="16">
        <f>'[1]16'!E89</f>
        <v>0</v>
      </c>
      <c r="F87" s="15">
        <f t="shared" si="17"/>
        <v>345</v>
      </c>
      <c r="G87" s="15">
        <f>'[1]16'!H89</f>
        <v>60</v>
      </c>
      <c r="H87" s="16">
        <f>'[1]16'!I89</f>
        <v>0</v>
      </c>
      <c r="I87" s="16">
        <f>'[1]16'!J89</f>
        <v>82</v>
      </c>
      <c r="J87" s="16">
        <f>'[1]16'!K89</f>
        <v>0</v>
      </c>
      <c r="K87" s="15">
        <f t="shared" si="15"/>
        <v>142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82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'[1]16'!B90</f>
        <v>60</v>
      </c>
      <c r="C88" s="16">
        <f>'[1]16'!C90</f>
        <v>0</v>
      </c>
      <c r="D88" s="16">
        <f>'[1]16'!D90</f>
        <v>285</v>
      </c>
      <c r="E88" s="16">
        <f>'[1]16'!E90</f>
        <v>0</v>
      </c>
      <c r="F88" s="15">
        <f t="shared" si="17"/>
        <v>345</v>
      </c>
      <c r="G88" s="15">
        <f>'[1]16'!H90</f>
        <v>60</v>
      </c>
      <c r="H88" s="16">
        <f>'[1]16'!I90</f>
        <v>0</v>
      </c>
      <c r="I88" s="16">
        <f>'[1]16'!J90</f>
        <v>85</v>
      </c>
      <c r="J88" s="16">
        <f>'[1]16'!K90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'[1]16'!B91</f>
        <v>60</v>
      </c>
      <c r="C89" s="16">
        <f>'[1]16'!C91</f>
        <v>0</v>
      </c>
      <c r="D89" s="16">
        <f>'[1]16'!D91</f>
        <v>285</v>
      </c>
      <c r="E89" s="16">
        <f>'[1]16'!E91</f>
        <v>0</v>
      </c>
      <c r="F89" s="15">
        <f t="shared" si="17"/>
        <v>345</v>
      </c>
      <c r="G89" s="15">
        <f>'[1]16'!H91</f>
        <v>60</v>
      </c>
      <c r="H89" s="16">
        <f>'[1]16'!I91</f>
        <v>0</v>
      </c>
      <c r="I89" s="16">
        <f>'[1]16'!J91</f>
        <v>85</v>
      </c>
      <c r="J89" s="16">
        <f>'[1]16'!K91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'[1]16'!B92</f>
        <v>60</v>
      </c>
      <c r="C90" s="16">
        <f>'[1]16'!C92</f>
        <v>0</v>
      </c>
      <c r="D90" s="16">
        <f>'[1]16'!D92</f>
        <v>285</v>
      </c>
      <c r="E90" s="16">
        <f>'[1]16'!E92</f>
        <v>0</v>
      </c>
      <c r="F90" s="15">
        <f t="shared" si="17"/>
        <v>345</v>
      </c>
      <c r="G90" s="15">
        <f>'[1]16'!H92</f>
        <v>60</v>
      </c>
      <c r="H90" s="16">
        <f>'[1]16'!I92</f>
        <v>0</v>
      </c>
      <c r="I90" s="16">
        <f>'[1]16'!J92</f>
        <v>85</v>
      </c>
      <c r="J90" s="16">
        <f>'[1]16'!K92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'[1]16'!B93</f>
        <v>60</v>
      </c>
      <c r="C91" s="16">
        <f>'[1]16'!C93</f>
        <v>0</v>
      </c>
      <c r="D91" s="16">
        <f>'[1]16'!D93</f>
        <v>285</v>
      </c>
      <c r="E91" s="16">
        <f>'[1]16'!E93</f>
        <v>0</v>
      </c>
      <c r="F91" s="15">
        <f t="shared" si="17"/>
        <v>345</v>
      </c>
      <c r="G91" s="15">
        <f>'[1]16'!H93</f>
        <v>60</v>
      </c>
      <c r="H91" s="16">
        <f>'[1]16'!I93</f>
        <v>0</v>
      </c>
      <c r="I91" s="16">
        <f>'[1]16'!J93</f>
        <v>85</v>
      </c>
      <c r="J91" s="16">
        <f>'[1]16'!K93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'[1]16'!B94</f>
        <v>60</v>
      </c>
      <c r="C92" s="16">
        <f>'[1]16'!C94</f>
        <v>0</v>
      </c>
      <c r="D92" s="16">
        <f>'[1]16'!D94</f>
        <v>285</v>
      </c>
      <c r="E92" s="16">
        <f>'[1]16'!E94</f>
        <v>0</v>
      </c>
      <c r="F92" s="15">
        <f t="shared" si="17"/>
        <v>345</v>
      </c>
      <c r="G92" s="15">
        <f>'[1]16'!H94</f>
        <v>60</v>
      </c>
      <c r="H92" s="16">
        <f>'[1]16'!I94</f>
        <v>0</v>
      </c>
      <c r="I92" s="16">
        <f>'[1]16'!J94</f>
        <v>85</v>
      </c>
      <c r="J92" s="16">
        <f>'[1]16'!K94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'[1]16'!B95</f>
        <v>60</v>
      </c>
      <c r="C93" s="16">
        <f>'[1]16'!C95</f>
        <v>0</v>
      </c>
      <c r="D93" s="16">
        <f>'[1]16'!D95</f>
        <v>285</v>
      </c>
      <c r="E93" s="16">
        <f>'[1]16'!E95</f>
        <v>0</v>
      </c>
      <c r="F93" s="15">
        <f t="shared" si="17"/>
        <v>345</v>
      </c>
      <c r="G93" s="15">
        <f>'[1]16'!H95</f>
        <v>60</v>
      </c>
      <c r="H93" s="16">
        <f>'[1]16'!I95</f>
        <v>0</v>
      </c>
      <c r="I93" s="16">
        <f>'[1]16'!J95</f>
        <v>82</v>
      </c>
      <c r="J93" s="16">
        <f>'[1]16'!K95</f>
        <v>0</v>
      </c>
      <c r="K93" s="15">
        <f t="shared" si="15"/>
        <v>142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82</v>
      </c>
      <c r="P93" s="16">
        <f t="shared" si="14"/>
        <v>0</v>
      </c>
      <c r="Q93" s="17">
        <f t="shared" si="16"/>
        <v>142</v>
      </c>
    </row>
    <row r="94" spans="1:17">
      <c r="A94" s="8" t="s">
        <v>136</v>
      </c>
      <c r="B94" s="15">
        <f>'[1]16'!B96</f>
        <v>60</v>
      </c>
      <c r="C94" s="16">
        <f>'[1]16'!C96</f>
        <v>0</v>
      </c>
      <c r="D94" s="16">
        <f>'[1]16'!D96</f>
        <v>285</v>
      </c>
      <c r="E94" s="16">
        <f>'[1]16'!E96</f>
        <v>0</v>
      </c>
      <c r="F94" s="15">
        <f t="shared" si="17"/>
        <v>345</v>
      </c>
      <c r="G94" s="15">
        <f>'[1]16'!H96</f>
        <v>60</v>
      </c>
      <c r="H94" s="16">
        <f>'[1]16'!I96</f>
        <v>0</v>
      </c>
      <c r="I94" s="16">
        <f>'[1]16'!J96</f>
        <v>85</v>
      </c>
      <c r="J94" s="16">
        <f>'[1]16'!K96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'[1]16'!B97</f>
        <v>60</v>
      </c>
      <c r="C95" s="16">
        <f>'[1]16'!C97</f>
        <v>0</v>
      </c>
      <c r="D95" s="16">
        <f>'[1]16'!D97</f>
        <v>285</v>
      </c>
      <c r="E95" s="16">
        <f>'[1]16'!E97</f>
        <v>0</v>
      </c>
      <c r="F95" s="15">
        <f t="shared" si="17"/>
        <v>345</v>
      </c>
      <c r="G95" s="15">
        <f>'[1]16'!H97</f>
        <v>60</v>
      </c>
      <c r="H95" s="16">
        <f>'[1]16'!I97</f>
        <v>0</v>
      </c>
      <c r="I95" s="16">
        <f>'[1]16'!J97</f>
        <v>85</v>
      </c>
      <c r="J95" s="16">
        <f>'[1]16'!K97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'[1]16'!B98</f>
        <v>60</v>
      </c>
      <c r="C96" s="16">
        <f>'[1]16'!C98</f>
        <v>0</v>
      </c>
      <c r="D96" s="16">
        <f>'[1]16'!D98</f>
        <v>285</v>
      </c>
      <c r="E96" s="16">
        <f>'[1]16'!E98</f>
        <v>0</v>
      </c>
      <c r="F96" s="15">
        <f t="shared" si="17"/>
        <v>345</v>
      </c>
      <c r="G96" s="15">
        <f>'[1]16'!H98</f>
        <v>60</v>
      </c>
      <c r="H96" s="16">
        <f>'[1]16'!I98</f>
        <v>0</v>
      </c>
      <c r="I96" s="16">
        <f>'[1]16'!J98</f>
        <v>85</v>
      </c>
      <c r="J96" s="16">
        <f>'[1]16'!K98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'[1]16'!B99</f>
        <v>60</v>
      </c>
      <c r="C97" s="16">
        <f>'[1]16'!C99</f>
        <v>0</v>
      </c>
      <c r="D97" s="16">
        <f>'[1]16'!D99</f>
        <v>285</v>
      </c>
      <c r="E97" s="16">
        <f>'[1]16'!E99</f>
        <v>0</v>
      </c>
      <c r="F97" s="15">
        <f t="shared" si="17"/>
        <v>345</v>
      </c>
      <c r="G97" s="15">
        <f>'[1]16'!H99</f>
        <v>60</v>
      </c>
      <c r="H97" s="16">
        <f>'[1]16'!I99</f>
        <v>0</v>
      </c>
      <c r="I97" s="16">
        <f>'[1]16'!J99</f>
        <v>85</v>
      </c>
      <c r="J97" s="16">
        <f>'[1]16'!K99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'[1]16'!B100</f>
        <v>60</v>
      </c>
      <c r="C98" s="16">
        <f>'[1]16'!C100</f>
        <v>0</v>
      </c>
      <c r="D98" s="16">
        <f>'[1]16'!D100</f>
        <v>285</v>
      </c>
      <c r="E98" s="16">
        <f>'[1]16'!E100</f>
        <v>0</v>
      </c>
      <c r="F98" s="15">
        <f t="shared" si="17"/>
        <v>345</v>
      </c>
      <c r="G98" s="15">
        <f>'[1]16'!H100</f>
        <v>60</v>
      </c>
      <c r="H98" s="16">
        <f>'[1]16'!I100</f>
        <v>0</v>
      </c>
      <c r="I98" s="16">
        <f>'[1]16'!J100</f>
        <v>85</v>
      </c>
      <c r="J98" s="16">
        <f>'[1]16'!K100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6.84</v>
      </c>
      <c r="E99" s="15">
        <f t="shared" si="18"/>
        <v>0</v>
      </c>
      <c r="F99" s="15">
        <f t="shared" si="18"/>
        <v>8.2949999999999999</v>
      </c>
      <c r="G99" s="15">
        <f t="shared" si="18"/>
        <v>1.44</v>
      </c>
      <c r="H99" s="15">
        <f t="shared" si="18"/>
        <v>0</v>
      </c>
      <c r="I99" s="15">
        <f t="shared" si="18"/>
        <v>2.03775</v>
      </c>
      <c r="J99" s="15">
        <f t="shared" si="18"/>
        <v>0</v>
      </c>
      <c r="K99" s="15">
        <f t="shared" si="18"/>
        <v>3.4777499999999999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2.03775</v>
      </c>
      <c r="P99" s="15">
        <f t="shared" si="18"/>
        <v>0</v>
      </c>
      <c r="Q99" s="15">
        <f t="shared" si="18"/>
        <v>3.4777499999999999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'[2]16'!B5</f>
        <v>84</v>
      </c>
      <c r="C3" s="197">
        <f>'[2]16'!C5</f>
        <v>0</v>
      </c>
      <c r="D3" s="197">
        <f>'[2]16'!D5</f>
        <v>0</v>
      </c>
      <c r="E3" s="197">
        <f>'[2]16'!E5</f>
        <v>0</v>
      </c>
      <c r="F3" s="15">
        <f>SUM(B3:E3)</f>
        <v>84</v>
      </c>
      <c r="G3" s="196">
        <f>'[2]16'!H5</f>
        <v>39</v>
      </c>
      <c r="H3" s="197">
        <f>'[2]16'!I5</f>
        <v>0</v>
      </c>
      <c r="I3" s="197">
        <f>'[2]16'!J5</f>
        <v>0</v>
      </c>
      <c r="J3" s="197">
        <f>'[2]16'!K5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'[2]16'!B6</f>
        <v>84</v>
      </c>
      <c r="C4" s="197">
        <f>'[2]16'!C6</f>
        <v>0</v>
      </c>
      <c r="D4" s="197">
        <f>'[2]16'!D6</f>
        <v>0</v>
      </c>
      <c r="E4" s="197">
        <f>'[2]16'!E6</f>
        <v>0</v>
      </c>
      <c r="F4" s="15">
        <f>SUM(B4:E4)</f>
        <v>84</v>
      </c>
      <c r="G4" s="196">
        <f>'[2]16'!H6</f>
        <v>39</v>
      </c>
      <c r="H4" s="197">
        <f>'[2]16'!I6</f>
        <v>0</v>
      </c>
      <c r="I4" s="197">
        <f>'[2]16'!J6</f>
        <v>0</v>
      </c>
      <c r="J4" s="197">
        <f>'[2]16'!K6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'[2]16'!B7</f>
        <v>84</v>
      </c>
      <c r="C5" s="197">
        <f>'[2]16'!C7</f>
        <v>0</v>
      </c>
      <c r="D5" s="197">
        <f>'[2]16'!D7</f>
        <v>0</v>
      </c>
      <c r="E5" s="197">
        <f>'[2]16'!E7</f>
        <v>0</v>
      </c>
      <c r="F5" s="15">
        <f t="shared" ref="F5:F68" si="6">SUM(B5:E5)</f>
        <v>84</v>
      </c>
      <c r="G5" s="196">
        <f>'[2]16'!H7</f>
        <v>39</v>
      </c>
      <c r="H5" s="197">
        <f>'[2]16'!I7</f>
        <v>0</v>
      </c>
      <c r="I5" s="197">
        <f>'[2]16'!J7</f>
        <v>0</v>
      </c>
      <c r="J5" s="197">
        <f>'[2]16'!K7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'[2]16'!B8</f>
        <v>84</v>
      </c>
      <c r="C6" s="197">
        <f>'[2]16'!C8</f>
        <v>0</v>
      </c>
      <c r="D6" s="197">
        <f>'[2]16'!D8</f>
        <v>0</v>
      </c>
      <c r="E6" s="197">
        <f>'[2]16'!E8</f>
        <v>0</v>
      </c>
      <c r="F6" s="15">
        <f t="shared" si="6"/>
        <v>84</v>
      </c>
      <c r="G6" s="196">
        <f>'[2]16'!H8</f>
        <v>39</v>
      </c>
      <c r="H6" s="197">
        <f>'[2]16'!I8</f>
        <v>0</v>
      </c>
      <c r="I6" s="197">
        <f>'[2]16'!J8</f>
        <v>0</v>
      </c>
      <c r="J6" s="197">
        <f>'[2]16'!K8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'[2]16'!B9</f>
        <v>84</v>
      </c>
      <c r="C7" s="197">
        <f>'[2]16'!C9</f>
        <v>0</v>
      </c>
      <c r="D7" s="197">
        <f>'[2]16'!D9</f>
        <v>0</v>
      </c>
      <c r="E7" s="197">
        <f>'[2]16'!E9</f>
        <v>0</v>
      </c>
      <c r="F7" s="15">
        <f t="shared" si="6"/>
        <v>84</v>
      </c>
      <c r="G7" s="196">
        <f>'[2]16'!H9</f>
        <v>39</v>
      </c>
      <c r="H7" s="197">
        <f>'[2]16'!I9</f>
        <v>0</v>
      </c>
      <c r="I7" s="197">
        <f>'[2]16'!J9</f>
        <v>0</v>
      </c>
      <c r="J7" s="197">
        <f>'[2]16'!K9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'[2]16'!B10</f>
        <v>84</v>
      </c>
      <c r="C8" s="197">
        <f>'[2]16'!C10</f>
        <v>0</v>
      </c>
      <c r="D8" s="197">
        <f>'[2]16'!D10</f>
        <v>0</v>
      </c>
      <c r="E8" s="197">
        <f>'[2]16'!E10</f>
        <v>0</v>
      </c>
      <c r="F8" s="15">
        <f t="shared" si="6"/>
        <v>84</v>
      </c>
      <c r="G8" s="196">
        <f>'[2]16'!H10</f>
        <v>39</v>
      </c>
      <c r="H8" s="197">
        <f>'[2]16'!I10</f>
        <v>0</v>
      </c>
      <c r="I8" s="197">
        <f>'[2]16'!J10</f>
        <v>0</v>
      </c>
      <c r="J8" s="197">
        <f>'[2]16'!K10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'[2]16'!B11</f>
        <v>84</v>
      </c>
      <c r="C9" s="197">
        <f>'[2]16'!C11</f>
        <v>0</v>
      </c>
      <c r="D9" s="197">
        <f>'[2]16'!D11</f>
        <v>0</v>
      </c>
      <c r="E9" s="197">
        <f>'[2]16'!E11</f>
        <v>0</v>
      </c>
      <c r="F9" s="15">
        <f t="shared" si="6"/>
        <v>84</v>
      </c>
      <c r="G9" s="196">
        <f>'[2]16'!H11</f>
        <v>39</v>
      </c>
      <c r="H9" s="197">
        <f>'[2]16'!I11</f>
        <v>0</v>
      </c>
      <c r="I9" s="197">
        <f>'[2]16'!J11</f>
        <v>0</v>
      </c>
      <c r="J9" s="197">
        <f>'[2]16'!K11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'[2]16'!B12</f>
        <v>84</v>
      </c>
      <c r="C10" s="197">
        <f>'[2]16'!C12</f>
        <v>0</v>
      </c>
      <c r="D10" s="197">
        <f>'[2]16'!D12</f>
        <v>0</v>
      </c>
      <c r="E10" s="197">
        <f>'[2]16'!E12</f>
        <v>0</v>
      </c>
      <c r="F10" s="15">
        <f t="shared" si="6"/>
        <v>84</v>
      </c>
      <c r="G10" s="196">
        <f>'[2]16'!H12</f>
        <v>39</v>
      </c>
      <c r="H10" s="197">
        <f>'[2]16'!I12</f>
        <v>0</v>
      </c>
      <c r="I10" s="197">
        <f>'[2]16'!J12</f>
        <v>0</v>
      </c>
      <c r="J10" s="197">
        <f>'[2]16'!K12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'[2]16'!B13</f>
        <v>84</v>
      </c>
      <c r="C11" s="197">
        <f>'[2]16'!C13</f>
        <v>0</v>
      </c>
      <c r="D11" s="197">
        <f>'[2]16'!D13</f>
        <v>0</v>
      </c>
      <c r="E11" s="197">
        <f>'[2]16'!E13</f>
        <v>0</v>
      </c>
      <c r="F11" s="15">
        <f t="shared" si="6"/>
        <v>84</v>
      </c>
      <c r="G11" s="196">
        <f>'[2]16'!H13</f>
        <v>39</v>
      </c>
      <c r="H11" s="197">
        <f>'[2]16'!I13</f>
        <v>0</v>
      </c>
      <c r="I11" s="197">
        <f>'[2]16'!J13</f>
        <v>0</v>
      </c>
      <c r="J11" s="197">
        <f>'[2]16'!K13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'[2]16'!B14</f>
        <v>84</v>
      </c>
      <c r="C12" s="197">
        <f>'[2]16'!C14</f>
        <v>0</v>
      </c>
      <c r="D12" s="197">
        <f>'[2]16'!D14</f>
        <v>0</v>
      </c>
      <c r="E12" s="197">
        <f>'[2]16'!E14</f>
        <v>0</v>
      </c>
      <c r="F12" s="15">
        <f t="shared" si="6"/>
        <v>84</v>
      </c>
      <c r="G12" s="196">
        <f>'[2]16'!H14</f>
        <v>39</v>
      </c>
      <c r="H12" s="197">
        <f>'[2]16'!I14</f>
        <v>0</v>
      </c>
      <c r="I12" s="197">
        <f>'[2]16'!J14</f>
        <v>0</v>
      </c>
      <c r="J12" s="197">
        <f>'[2]16'!K14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'[2]16'!B15</f>
        <v>84</v>
      </c>
      <c r="C13" s="197">
        <f>'[2]16'!C15</f>
        <v>0</v>
      </c>
      <c r="D13" s="197">
        <f>'[2]16'!D15</f>
        <v>0</v>
      </c>
      <c r="E13" s="197">
        <f>'[2]16'!E15</f>
        <v>0</v>
      </c>
      <c r="F13" s="15">
        <f t="shared" si="6"/>
        <v>84</v>
      </c>
      <c r="G13" s="196">
        <f>'[2]16'!H15</f>
        <v>39</v>
      </c>
      <c r="H13" s="197">
        <f>'[2]16'!I15</f>
        <v>0</v>
      </c>
      <c r="I13" s="197">
        <f>'[2]16'!J15</f>
        <v>0</v>
      </c>
      <c r="J13" s="197">
        <f>'[2]16'!K15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'[2]16'!B16</f>
        <v>84</v>
      </c>
      <c r="C14" s="197">
        <f>'[2]16'!C16</f>
        <v>0</v>
      </c>
      <c r="D14" s="197">
        <f>'[2]16'!D16</f>
        <v>0</v>
      </c>
      <c r="E14" s="197">
        <f>'[2]16'!E16</f>
        <v>0</v>
      </c>
      <c r="F14" s="15">
        <f t="shared" si="6"/>
        <v>84</v>
      </c>
      <c r="G14" s="196">
        <f>'[2]16'!H16</f>
        <v>39</v>
      </c>
      <c r="H14" s="197">
        <f>'[2]16'!I16</f>
        <v>0</v>
      </c>
      <c r="I14" s="197">
        <f>'[2]16'!J16</f>
        <v>0</v>
      </c>
      <c r="J14" s="197">
        <f>'[2]16'!K16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'[2]16'!B17</f>
        <v>84</v>
      </c>
      <c r="C15" s="197">
        <f>'[2]16'!C17</f>
        <v>0</v>
      </c>
      <c r="D15" s="197">
        <f>'[2]16'!D17</f>
        <v>0</v>
      </c>
      <c r="E15" s="197">
        <f>'[2]16'!E17</f>
        <v>0</v>
      </c>
      <c r="F15" s="15">
        <f t="shared" si="6"/>
        <v>84</v>
      </c>
      <c r="G15" s="196">
        <f>'[2]16'!H17</f>
        <v>39</v>
      </c>
      <c r="H15" s="197">
        <f>'[2]16'!I17</f>
        <v>0</v>
      </c>
      <c r="I15" s="197">
        <f>'[2]16'!J17</f>
        <v>0</v>
      </c>
      <c r="J15" s="197">
        <f>'[2]16'!K17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'[2]16'!B18</f>
        <v>84</v>
      </c>
      <c r="C16" s="197">
        <f>'[2]16'!C18</f>
        <v>0</v>
      </c>
      <c r="D16" s="197">
        <f>'[2]16'!D18</f>
        <v>0</v>
      </c>
      <c r="E16" s="197">
        <f>'[2]16'!E18</f>
        <v>0</v>
      </c>
      <c r="F16" s="15">
        <f t="shared" si="6"/>
        <v>84</v>
      </c>
      <c r="G16" s="196">
        <f>'[2]16'!H18</f>
        <v>39</v>
      </c>
      <c r="H16" s="197">
        <f>'[2]16'!I18</f>
        <v>0</v>
      </c>
      <c r="I16" s="197">
        <f>'[2]16'!J18</f>
        <v>0</v>
      </c>
      <c r="J16" s="197">
        <f>'[2]16'!K18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'[2]16'!B19</f>
        <v>84</v>
      </c>
      <c r="C17" s="197">
        <f>'[2]16'!C19</f>
        <v>0</v>
      </c>
      <c r="D17" s="197">
        <f>'[2]16'!D19</f>
        <v>0</v>
      </c>
      <c r="E17" s="197">
        <f>'[2]16'!E19</f>
        <v>0</v>
      </c>
      <c r="F17" s="15">
        <f t="shared" si="6"/>
        <v>84</v>
      </c>
      <c r="G17" s="196">
        <f>'[2]16'!H19</f>
        <v>39</v>
      </c>
      <c r="H17" s="197">
        <f>'[2]16'!I19</f>
        <v>0</v>
      </c>
      <c r="I17" s="197">
        <f>'[2]16'!J19</f>
        <v>0</v>
      </c>
      <c r="J17" s="197">
        <f>'[2]16'!K19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'[2]16'!B20</f>
        <v>84</v>
      </c>
      <c r="C18" s="197">
        <f>'[2]16'!C20</f>
        <v>0</v>
      </c>
      <c r="D18" s="197">
        <f>'[2]16'!D20</f>
        <v>0</v>
      </c>
      <c r="E18" s="197">
        <f>'[2]16'!E20</f>
        <v>0</v>
      </c>
      <c r="F18" s="15">
        <f t="shared" si="6"/>
        <v>84</v>
      </c>
      <c r="G18" s="196">
        <f>'[2]16'!H20</f>
        <v>39</v>
      </c>
      <c r="H18" s="197">
        <f>'[2]16'!I20</f>
        <v>0</v>
      </c>
      <c r="I18" s="197">
        <f>'[2]16'!J20</f>
        <v>0</v>
      </c>
      <c r="J18" s="197">
        <f>'[2]16'!K20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'[2]16'!B21</f>
        <v>84</v>
      </c>
      <c r="C19" s="197">
        <f>'[2]16'!C21</f>
        <v>0</v>
      </c>
      <c r="D19" s="197">
        <f>'[2]16'!D21</f>
        <v>0</v>
      </c>
      <c r="E19" s="197">
        <f>'[2]16'!E21</f>
        <v>0</v>
      </c>
      <c r="F19" s="15">
        <f t="shared" si="6"/>
        <v>84</v>
      </c>
      <c r="G19" s="196">
        <f>'[2]16'!H21</f>
        <v>40</v>
      </c>
      <c r="H19" s="197">
        <f>'[2]16'!I21</f>
        <v>0</v>
      </c>
      <c r="I19" s="197">
        <f>'[2]16'!J21</f>
        <v>0</v>
      </c>
      <c r="J19" s="197">
        <f>'[2]16'!K21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'[2]16'!B22</f>
        <v>84</v>
      </c>
      <c r="C20" s="197">
        <f>'[2]16'!C22</f>
        <v>0</v>
      </c>
      <c r="D20" s="197">
        <f>'[2]16'!D22</f>
        <v>0</v>
      </c>
      <c r="E20" s="197">
        <f>'[2]16'!E22</f>
        <v>0</v>
      </c>
      <c r="F20" s="15">
        <f t="shared" si="6"/>
        <v>84</v>
      </c>
      <c r="G20" s="196">
        <f>'[2]16'!H22</f>
        <v>40</v>
      </c>
      <c r="H20" s="197">
        <f>'[2]16'!I22</f>
        <v>0</v>
      </c>
      <c r="I20" s="197">
        <f>'[2]16'!J22</f>
        <v>0</v>
      </c>
      <c r="J20" s="197">
        <f>'[2]16'!K22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'[2]16'!B23</f>
        <v>84</v>
      </c>
      <c r="C21" s="197">
        <f>'[2]16'!C23</f>
        <v>0</v>
      </c>
      <c r="D21" s="197">
        <f>'[2]16'!D23</f>
        <v>0</v>
      </c>
      <c r="E21" s="197">
        <f>'[2]16'!E23</f>
        <v>0</v>
      </c>
      <c r="F21" s="15">
        <f t="shared" si="6"/>
        <v>84</v>
      </c>
      <c r="G21" s="196">
        <f>'[2]16'!H23</f>
        <v>40</v>
      </c>
      <c r="H21" s="197">
        <f>'[2]16'!I23</f>
        <v>0</v>
      </c>
      <c r="I21" s="197">
        <f>'[2]16'!J23</f>
        <v>0</v>
      </c>
      <c r="J21" s="197">
        <f>'[2]16'!K23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'[2]16'!B24</f>
        <v>84</v>
      </c>
      <c r="C22" s="197">
        <f>'[2]16'!C24</f>
        <v>0</v>
      </c>
      <c r="D22" s="197">
        <f>'[2]16'!D24</f>
        <v>0</v>
      </c>
      <c r="E22" s="197">
        <f>'[2]16'!E24</f>
        <v>0</v>
      </c>
      <c r="F22" s="15">
        <f t="shared" si="6"/>
        <v>84</v>
      </c>
      <c r="G22" s="196">
        <f>'[2]16'!H24</f>
        <v>40</v>
      </c>
      <c r="H22" s="197">
        <f>'[2]16'!I24</f>
        <v>0</v>
      </c>
      <c r="I22" s="197">
        <f>'[2]16'!J24</f>
        <v>0</v>
      </c>
      <c r="J22" s="197">
        <f>'[2]16'!K24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'[2]16'!B25</f>
        <v>84</v>
      </c>
      <c r="C23" s="197">
        <f>'[2]16'!C25</f>
        <v>0</v>
      </c>
      <c r="D23" s="197">
        <f>'[2]16'!D25</f>
        <v>0</v>
      </c>
      <c r="E23" s="197">
        <f>'[2]16'!E25</f>
        <v>0</v>
      </c>
      <c r="F23" s="15">
        <f t="shared" si="6"/>
        <v>84</v>
      </c>
      <c r="G23" s="196">
        <f>'[2]16'!H25</f>
        <v>40</v>
      </c>
      <c r="H23" s="197">
        <f>'[2]16'!I25</f>
        <v>0</v>
      </c>
      <c r="I23" s="197">
        <f>'[2]16'!J25</f>
        <v>0</v>
      </c>
      <c r="J23" s="197">
        <f>'[2]16'!K25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'[2]16'!B26</f>
        <v>84</v>
      </c>
      <c r="C24" s="197">
        <f>'[2]16'!C26</f>
        <v>0</v>
      </c>
      <c r="D24" s="197">
        <f>'[2]16'!D26</f>
        <v>0</v>
      </c>
      <c r="E24" s="197">
        <f>'[2]16'!E26</f>
        <v>0</v>
      </c>
      <c r="F24" s="15">
        <f t="shared" si="6"/>
        <v>84</v>
      </c>
      <c r="G24" s="196">
        <f>'[2]16'!H26</f>
        <v>40</v>
      </c>
      <c r="H24" s="197">
        <f>'[2]16'!I26</f>
        <v>0</v>
      </c>
      <c r="I24" s="197">
        <f>'[2]16'!J26</f>
        <v>0</v>
      </c>
      <c r="J24" s="197">
        <f>'[2]16'!K26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'[2]16'!B27</f>
        <v>84</v>
      </c>
      <c r="C25" s="197">
        <f>'[2]16'!C27</f>
        <v>0</v>
      </c>
      <c r="D25" s="197">
        <f>'[2]16'!D27</f>
        <v>0</v>
      </c>
      <c r="E25" s="197">
        <f>'[2]16'!E27</f>
        <v>0</v>
      </c>
      <c r="F25" s="15">
        <f t="shared" si="6"/>
        <v>84</v>
      </c>
      <c r="G25" s="196">
        <f>'[2]16'!H27</f>
        <v>40</v>
      </c>
      <c r="H25" s="197">
        <f>'[2]16'!I27</f>
        <v>0</v>
      </c>
      <c r="I25" s="197">
        <f>'[2]16'!J27</f>
        <v>0</v>
      </c>
      <c r="J25" s="197">
        <f>'[2]16'!K27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'[2]16'!B28</f>
        <v>84</v>
      </c>
      <c r="C26" s="197">
        <f>'[2]16'!C28</f>
        <v>0</v>
      </c>
      <c r="D26" s="197">
        <f>'[2]16'!D28</f>
        <v>0</v>
      </c>
      <c r="E26" s="197">
        <f>'[2]16'!E28</f>
        <v>0</v>
      </c>
      <c r="F26" s="15">
        <f t="shared" si="6"/>
        <v>84</v>
      </c>
      <c r="G26" s="196">
        <f>'[2]16'!H28</f>
        <v>40</v>
      </c>
      <c r="H26" s="197">
        <f>'[2]16'!I28</f>
        <v>0</v>
      </c>
      <c r="I26" s="197">
        <f>'[2]16'!J28</f>
        <v>0</v>
      </c>
      <c r="J26" s="197">
        <f>'[2]16'!K28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'[2]16'!B29</f>
        <v>84</v>
      </c>
      <c r="C27" s="197">
        <f>'[2]16'!C29</f>
        <v>0</v>
      </c>
      <c r="D27" s="197">
        <f>'[2]16'!D29</f>
        <v>0</v>
      </c>
      <c r="E27" s="197">
        <f>'[2]16'!E29</f>
        <v>0</v>
      </c>
      <c r="F27" s="15">
        <f t="shared" si="6"/>
        <v>84</v>
      </c>
      <c r="G27" s="196">
        <f>'[2]16'!H29</f>
        <v>40</v>
      </c>
      <c r="H27" s="197">
        <f>'[2]16'!I29</f>
        <v>0</v>
      </c>
      <c r="I27" s="197">
        <f>'[2]16'!J29</f>
        <v>0</v>
      </c>
      <c r="J27" s="197">
        <f>'[2]16'!K29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'[2]16'!B30</f>
        <v>84</v>
      </c>
      <c r="C28" s="197">
        <f>'[2]16'!C30</f>
        <v>0</v>
      </c>
      <c r="D28" s="197">
        <f>'[2]16'!D30</f>
        <v>0</v>
      </c>
      <c r="E28" s="197">
        <f>'[2]16'!E30</f>
        <v>0</v>
      </c>
      <c r="F28" s="15">
        <f t="shared" si="6"/>
        <v>84</v>
      </c>
      <c r="G28" s="196">
        <f>'[2]16'!H30</f>
        <v>40</v>
      </c>
      <c r="H28" s="197">
        <f>'[2]16'!I30</f>
        <v>0</v>
      </c>
      <c r="I28" s="197">
        <f>'[2]16'!J30</f>
        <v>0</v>
      </c>
      <c r="J28" s="197">
        <f>'[2]16'!K30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'[2]16'!B31</f>
        <v>84</v>
      </c>
      <c r="C29" s="197">
        <f>'[2]16'!C31</f>
        <v>0</v>
      </c>
      <c r="D29" s="197">
        <f>'[2]16'!D31</f>
        <v>0</v>
      </c>
      <c r="E29" s="197">
        <f>'[2]16'!E31</f>
        <v>0</v>
      </c>
      <c r="F29" s="15">
        <f t="shared" si="6"/>
        <v>84</v>
      </c>
      <c r="G29" s="196">
        <f>'[2]16'!H31</f>
        <v>40</v>
      </c>
      <c r="H29" s="197">
        <f>'[2]16'!I31</f>
        <v>0</v>
      </c>
      <c r="I29" s="197">
        <f>'[2]16'!J31</f>
        <v>0</v>
      </c>
      <c r="J29" s="197">
        <f>'[2]16'!K31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'[2]16'!B32</f>
        <v>84</v>
      </c>
      <c r="C30" s="197">
        <f>'[2]16'!C32</f>
        <v>0</v>
      </c>
      <c r="D30" s="197">
        <f>'[2]16'!D32</f>
        <v>0</v>
      </c>
      <c r="E30" s="197">
        <f>'[2]16'!E32</f>
        <v>0</v>
      </c>
      <c r="F30" s="15">
        <f t="shared" si="6"/>
        <v>84</v>
      </c>
      <c r="G30" s="196">
        <f>'[2]16'!H32</f>
        <v>40</v>
      </c>
      <c r="H30" s="197">
        <f>'[2]16'!I32</f>
        <v>0</v>
      </c>
      <c r="I30" s="197">
        <f>'[2]16'!J32</f>
        <v>0</v>
      </c>
      <c r="J30" s="197">
        <f>'[2]16'!K32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'[2]16'!B33</f>
        <v>84</v>
      </c>
      <c r="C31" s="197">
        <f>'[2]16'!C33</f>
        <v>0</v>
      </c>
      <c r="D31" s="197">
        <f>'[2]16'!D33</f>
        <v>0</v>
      </c>
      <c r="E31" s="197">
        <f>'[2]16'!E33</f>
        <v>0</v>
      </c>
      <c r="F31" s="15">
        <f t="shared" si="6"/>
        <v>84</v>
      </c>
      <c r="G31" s="196">
        <f>'[2]16'!H33</f>
        <v>40</v>
      </c>
      <c r="H31" s="197">
        <f>'[2]16'!I33</f>
        <v>0</v>
      </c>
      <c r="I31" s="197">
        <f>'[2]16'!J33</f>
        <v>0</v>
      </c>
      <c r="J31" s="197">
        <f>'[2]16'!K33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'[2]16'!B34</f>
        <v>84</v>
      </c>
      <c r="C32" s="197">
        <f>'[2]16'!C34</f>
        <v>0</v>
      </c>
      <c r="D32" s="197">
        <f>'[2]16'!D34</f>
        <v>0</v>
      </c>
      <c r="E32" s="197">
        <f>'[2]16'!E34</f>
        <v>0</v>
      </c>
      <c r="F32" s="15">
        <f t="shared" si="6"/>
        <v>84</v>
      </c>
      <c r="G32" s="196">
        <f>'[2]16'!H34</f>
        <v>40</v>
      </c>
      <c r="H32" s="197">
        <f>'[2]16'!I34</f>
        <v>0</v>
      </c>
      <c r="I32" s="197">
        <f>'[2]16'!J34</f>
        <v>0</v>
      </c>
      <c r="J32" s="197">
        <f>'[2]16'!K34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'[2]16'!B35</f>
        <v>84</v>
      </c>
      <c r="C33" s="197">
        <f>'[2]16'!C35</f>
        <v>0</v>
      </c>
      <c r="D33" s="197">
        <f>'[2]16'!D35</f>
        <v>0</v>
      </c>
      <c r="E33" s="197">
        <f>'[2]16'!E35</f>
        <v>0</v>
      </c>
      <c r="F33" s="15">
        <f t="shared" si="6"/>
        <v>84</v>
      </c>
      <c r="G33" s="196">
        <f>'[2]16'!H35</f>
        <v>40</v>
      </c>
      <c r="H33" s="197">
        <f>'[2]16'!I35</f>
        <v>0</v>
      </c>
      <c r="I33" s="197">
        <f>'[2]16'!J35</f>
        <v>0</v>
      </c>
      <c r="J33" s="197">
        <f>'[2]16'!K35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'[2]16'!B36</f>
        <v>84</v>
      </c>
      <c r="C34" s="197">
        <f>'[2]16'!C36</f>
        <v>0</v>
      </c>
      <c r="D34" s="197">
        <f>'[2]16'!D36</f>
        <v>0</v>
      </c>
      <c r="E34" s="197">
        <f>'[2]16'!E36</f>
        <v>0</v>
      </c>
      <c r="F34" s="15">
        <f t="shared" si="6"/>
        <v>84</v>
      </c>
      <c r="G34" s="196">
        <f>'[2]16'!H36</f>
        <v>40</v>
      </c>
      <c r="H34" s="197">
        <f>'[2]16'!I36</f>
        <v>0</v>
      </c>
      <c r="I34" s="197">
        <f>'[2]16'!J36</f>
        <v>0</v>
      </c>
      <c r="J34" s="197">
        <f>'[2]16'!K36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'[2]16'!B37</f>
        <v>84</v>
      </c>
      <c r="C35" s="197">
        <f>'[2]16'!C37</f>
        <v>0</v>
      </c>
      <c r="D35" s="197">
        <f>'[2]16'!D37</f>
        <v>0</v>
      </c>
      <c r="E35" s="197">
        <f>'[2]16'!E37</f>
        <v>0</v>
      </c>
      <c r="F35" s="15">
        <f t="shared" si="6"/>
        <v>84</v>
      </c>
      <c r="G35" s="196">
        <f>'[2]16'!H37</f>
        <v>40</v>
      </c>
      <c r="H35" s="197">
        <f>'[2]16'!I37</f>
        <v>0</v>
      </c>
      <c r="I35" s="197">
        <f>'[2]16'!J37</f>
        <v>0</v>
      </c>
      <c r="J35" s="197">
        <f>'[2]16'!K37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'[2]16'!B38</f>
        <v>84</v>
      </c>
      <c r="C36" s="197">
        <f>'[2]16'!C38</f>
        <v>0</v>
      </c>
      <c r="D36" s="197">
        <f>'[2]16'!D38</f>
        <v>0</v>
      </c>
      <c r="E36" s="197">
        <f>'[2]16'!E38</f>
        <v>0</v>
      </c>
      <c r="F36" s="15">
        <f t="shared" si="6"/>
        <v>84</v>
      </c>
      <c r="G36" s="196">
        <f>'[2]16'!H38</f>
        <v>39</v>
      </c>
      <c r="H36" s="197">
        <f>'[2]16'!I38</f>
        <v>0</v>
      </c>
      <c r="I36" s="197">
        <f>'[2]16'!J38</f>
        <v>0</v>
      </c>
      <c r="J36" s="197">
        <f>'[2]16'!K38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'[2]16'!B39</f>
        <v>84</v>
      </c>
      <c r="C37" s="197">
        <f>'[2]16'!C39</f>
        <v>0</v>
      </c>
      <c r="D37" s="197">
        <f>'[2]16'!D39</f>
        <v>0</v>
      </c>
      <c r="E37" s="197">
        <f>'[2]16'!E39</f>
        <v>0</v>
      </c>
      <c r="F37" s="15">
        <f t="shared" si="6"/>
        <v>84</v>
      </c>
      <c r="G37" s="196">
        <f>'[2]16'!H39</f>
        <v>39</v>
      </c>
      <c r="H37" s="197">
        <f>'[2]16'!I39</f>
        <v>0</v>
      </c>
      <c r="I37" s="197">
        <f>'[2]16'!J39</f>
        <v>0</v>
      </c>
      <c r="J37" s="197">
        <f>'[2]16'!K39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'[2]16'!B40</f>
        <v>84</v>
      </c>
      <c r="C38" s="197">
        <f>'[2]16'!C40</f>
        <v>0</v>
      </c>
      <c r="D38" s="197">
        <f>'[2]16'!D40</f>
        <v>0</v>
      </c>
      <c r="E38" s="197">
        <f>'[2]16'!E40</f>
        <v>0</v>
      </c>
      <c r="F38" s="15">
        <f t="shared" si="6"/>
        <v>84</v>
      </c>
      <c r="G38" s="196">
        <f>'[2]16'!H40</f>
        <v>39</v>
      </c>
      <c r="H38" s="197">
        <f>'[2]16'!I40</f>
        <v>0</v>
      </c>
      <c r="I38" s="197">
        <f>'[2]16'!J40</f>
        <v>0</v>
      </c>
      <c r="J38" s="197">
        <f>'[2]16'!K40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'[2]16'!B41</f>
        <v>84</v>
      </c>
      <c r="C39" s="197">
        <f>'[2]16'!C41</f>
        <v>0</v>
      </c>
      <c r="D39" s="197">
        <f>'[2]16'!D41</f>
        <v>0</v>
      </c>
      <c r="E39" s="197">
        <f>'[2]16'!E41</f>
        <v>0</v>
      </c>
      <c r="F39" s="15">
        <f t="shared" si="6"/>
        <v>84</v>
      </c>
      <c r="G39" s="196">
        <f>'[2]16'!H41</f>
        <v>39</v>
      </c>
      <c r="H39" s="197">
        <f>'[2]16'!I41</f>
        <v>0</v>
      </c>
      <c r="I39" s="197">
        <f>'[2]16'!J41</f>
        <v>0</v>
      </c>
      <c r="J39" s="197">
        <f>'[2]16'!K41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'[2]16'!B42</f>
        <v>84</v>
      </c>
      <c r="C40" s="197">
        <f>'[2]16'!C42</f>
        <v>0</v>
      </c>
      <c r="D40" s="197">
        <f>'[2]16'!D42</f>
        <v>0</v>
      </c>
      <c r="E40" s="197">
        <f>'[2]16'!E42</f>
        <v>0</v>
      </c>
      <c r="F40" s="15">
        <f t="shared" si="6"/>
        <v>84</v>
      </c>
      <c r="G40" s="196">
        <f>'[2]16'!H42</f>
        <v>39</v>
      </c>
      <c r="H40" s="197">
        <f>'[2]16'!I42</f>
        <v>0</v>
      </c>
      <c r="I40" s="197">
        <f>'[2]16'!J42</f>
        <v>0</v>
      </c>
      <c r="J40" s="197">
        <f>'[2]16'!K42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'[2]16'!B43</f>
        <v>84</v>
      </c>
      <c r="C41" s="197">
        <f>'[2]16'!C43</f>
        <v>0</v>
      </c>
      <c r="D41" s="197">
        <f>'[2]16'!D43</f>
        <v>0</v>
      </c>
      <c r="E41" s="197">
        <f>'[2]16'!E43</f>
        <v>0</v>
      </c>
      <c r="F41" s="15">
        <f t="shared" si="6"/>
        <v>84</v>
      </c>
      <c r="G41" s="196">
        <f>'[2]16'!H43</f>
        <v>39</v>
      </c>
      <c r="H41" s="197">
        <f>'[2]16'!I43</f>
        <v>0</v>
      </c>
      <c r="I41" s="197">
        <f>'[2]16'!J43</f>
        <v>0</v>
      </c>
      <c r="J41" s="197">
        <f>'[2]16'!K43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'[2]16'!B44</f>
        <v>84</v>
      </c>
      <c r="C42" s="197">
        <f>'[2]16'!C44</f>
        <v>0</v>
      </c>
      <c r="D42" s="197">
        <f>'[2]16'!D44</f>
        <v>0</v>
      </c>
      <c r="E42" s="197">
        <f>'[2]16'!E44</f>
        <v>0</v>
      </c>
      <c r="F42" s="15">
        <f t="shared" si="6"/>
        <v>84</v>
      </c>
      <c r="G42" s="196">
        <f>'[2]16'!H44</f>
        <v>39</v>
      </c>
      <c r="H42" s="197">
        <f>'[2]16'!I44</f>
        <v>0</v>
      </c>
      <c r="I42" s="197">
        <f>'[2]16'!J44</f>
        <v>0</v>
      </c>
      <c r="J42" s="197">
        <f>'[2]16'!K44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'[2]16'!B45</f>
        <v>84</v>
      </c>
      <c r="C43" s="197">
        <f>'[2]16'!C45</f>
        <v>0</v>
      </c>
      <c r="D43" s="197">
        <f>'[2]16'!D45</f>
        <v>0</v>
      </c>
      <c r="E43" s="197">
        <f>'[2]16'!E45</f>
        <v>0</v>
      </c>
      <c r="F43" s="15">
        <f t="shared" si="6"/>
        <v>84</v>
      </c>
      <c r="G43" s="196">
        <f>'[2]16'!H45</f>
        <v>39</v>
      </c>
      <c r="H43" s="197">
        <f>'[2]16'!I45</f>
        <v>0</v>
      </c>
      <c r="I43" s="197">
        <f>'[2]16'!J45</f>
        <v>0</v>
      </c>
      <c r="J43" s="197">
        <f>'[2]16'!K45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'[2]16'!B46</f>
        <v>84</v>
      </c>
      <c r="C44" s="197">
        <f>'[2]16'!C46</f>
        <v>0</v>
      </c>
      <c r="D44" s="197">
        <f>'[2]16'!D46</f>
        <v>0</v>
      </c>
      <c r="E44" s="197">
        <f>'[2]16'!E46</f>
        <v>0</v>
      </c>
      <c r="F44" s="15">
        <f t="shared" si="6"/>
        <v>84</v>
      </c>
      <c r="G44" s="196">
        <f>'[2]16'!H46</f>
        <v>39</v>
      </c>
      <c r="H44" s="197">
        <f>'[2]16'!I46</f>
        <v>0</v>
      </c>
      <c r="I44" s="197">
        <f>'[2]16'!J46</f>
        <v>0</v>
      </c>
      <c r="J44" s="197">
        <f>'[2]16'!K46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'[2]16'!B47</f>
        <v>84</v>
      </c>
      <c r="C45" s="197">
        <f>'[2]16'!C47</f>
        <v>0</v>
      </c>
      <c r="D45" s="197">
        <f>'[2]16'!D47</f>
        <v>0</v>
      </c>
      <c r="E45" s="197">
        <f>'[2]16'!E47</f>
        <v>0</v>
      </c>
      <c r="F45" s="15">
        <f t="shared" si="6"/>
        <v>84</v>
      </c>
      <c r="G45" s="196">
        <f>'[2]16'!H47</f>
        <v>39</v>
      </c>
      <c r="H45" s="197">
        <f>'[2]16'!I47</f>
        <v>0</v>
      </c>
      <c r="I45" s="197">
        <f>'[2]16'!J47</f>
        <v>0</v>
      </c>
      <c r="J45" s="197">
        <f>'[2]16'!K47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'[2]16'!B48</f>
        <v>84</v>
      </c>
      <c r="C46" s="197">
        <f>'[2]16'!C48</f>
        <v>0</v>
      </c>
      <c r="D46" s="197">
        <f>'[2]16'!D48</f>
        <v>0</v>
      </c>
      <c r="E46" s="197">
        <f>'[2]16'!E48</f>
        <v>0</v>
      </c>
      <c r="F46" s="15">
        <f t="shared" si="6"/>
        <v>84</v>
      </c>
      <c r="G46" s="196">
        <f>'[2]16'!H48</f>
        <v>39</v>
      </c>
      <c r="H46" s="197">
        <f>'[2]16'!I48</f>
        <v>0</v>
      </c>
      <c r="I46" s="197">
        <f>'[2]16'!J48</f>
        <v>0</v>
      </c>
      <c r="J46" s="197">
        <f>'[2]16'!K48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'[2]16'!B49</f>
        <v>84</v>
      </c>
      <c r="C47" s="197">
        <f>'[2]16'!C49</f>
        <v>0</v>
      </c>
      <c r="D47" s="197">
        <f>'[2]16'!D49</f>
        <v>0</v>
      </c>
      <c r="E47" s="197">
        <f>'[2]16'!E49</f>
        <v>0</v>
      </c>
      <c r="F47" s="15">
        <f t="shared" si="6"/>
        <v>84</v>
      </c>
      <c r="G47" s="196">
        <f>'[2]16'!H49</f>
        <v>39</v>
      </c>
      <c r="H47" s="197">
        <f>'[2]16'!I49</f>
        <v>0</v>
      </c>
      <c r="I47" s="197">
        <f>'[2]16'!J49</f>
        <v>0</v>
      </c>
      <c r="J47" s="197">
        <f>'[2]16'!K49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'[2]16'!B50</f>
        <v>84</v>
      </c>
      <c r="C48" s="197">
        <f>'[2]16'!C50</f>
        <v>0</v>
      </c>
      <c r="D48" s="197">
        <f>'[2]16'!D50</f>
        <v>0</v>
      </c>
      <c r="E48" s="197">
        <f>'[2]16'!E50</f>
        <v>0</v>
      </c>
      <c r="F48" s="15">
        <f t="shared" si="6"/>
        <v>84</v>
      </c>
      <c r="G48" s="196">
        <f>'[2]16'!H50</f>
        <v>39</v>
      </c>
      <c r="H48" s="197">
        <f>'[2]16'!I50</f>
        <v>0</v>
      </c>
      <c r="I48" s="197">
        <f>'[2]16'!J50</f>
        <v>0</v>
      </c>
      <c r="J48" s="197">
        <f>'[2]16'!K50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'[2]16'!B51</f>
        <v>84</v>
      </c>
      <c r="C49" s="197">
        <f>'[2]16'!C51</f>
        <v>0</v>
      </c>
      <c r="D49" s="197">
        <f>'[2]16'!D51</f>
        <v>0</v>
      </c>
      <c r="E49" s="197">
        <f>'[2]16'!E51</f>
        <v>0</v>
      </c>
      <c r="F49" s="15">
        <f t="shared" si="6"/>
        <v>84</v>
      </c>
      <c r="G49" s="196">
        <f>'[2]16'!H51</f>
        <v>39</v>
      </c>
      <c r="H49" s="197">
        <f>'[2]16'!I51</f>
        <v>0</v>
      </c>
      <c r="I49" s="197">
        <f>'[2]16'!J51</f>
        <v>0</v>
      </c>
      <c r="J49" s="197">
        <f>'[2]16'!K51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'[2]16'!B52</f>
        <v>84</v>
      </c>
      <c r="C50" s="197">
        <f>'[2]16'!C52</f>
        <v>0</v>
      </c>
      <c r="D50" s="197">
        <f>'[2]16'!D52</f>
        <v>0</v>
      </c>
      <c r="E50" s="197">
        <f>'[2]16'!E52</f>
        <v>0</v>
      </c>
      <c r="F50" s="15">
        <f t="shared" si="6"/>
        <v>84</v>
      </c>
      <c r="G50" s="196">
        <f>'[2]16'!H52</f>
        <v>39</v>
      </c>
      <c r="H50" s="197">
        <f>'[2]16'!I52</f>
        <v>0</v>
      </c>
      <c r="I50" s="197">
        <f>'[2]16'!J52</f>
        <v>0</v>
      </c>
      <c r="J50" s="197">
        <f>'[2]16'!K52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'[2]16'!B53</f>
        <v>84</v>
      </c>
      <c r="C51" s="197">
        <f>'[2]16'!C53</f>
        <v>0</v>
      </c>
      <c r="D51" s="197">
        <f>'[2]16'!D53</f>
        <v>0</v>
      </c>
      <c r="E51" s="197">
        <f>'[2]16'!E53</f>
        <v>0</v>
      </c>
      <c r="F51" s="15">
        <f t="shared" si="6"/>
        <v>84</v>
      </c>
      <c r="G51" s="196">
        <f>'[2]16'!H53</f>
        <v>40</v>
      </c>
      <c r="H51" s="197">
        <f>'[2]16'!I53</f>
        <v>0</v>
      </c>
      <c r="I51" s="197">
        <f>'[2]16'!J53</f>
        <v>0</v>
      </c>
      <c r="J51" s="197">
        <f>'[2]16'!K53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196">
        <f>'[2]16'!B54</f>
        <v>84</v>
      </c>
      <c r="C52" s="197">
        <f>'[2]16'!C54</f>
        <v>0</v>
      </c>
      <c r="D52" s="197">
        <f>'[2]16'!D54</f>
        <v>0</v>
      </c>
      <c r="E52" s="197">
        <f>'[2]16'!E54</f>
        <v>0</v>
      </c>
      <c r="F52" s="15">
        <f t="shared" si="6"/>
        <v>84</v>
      </c>
      <c r="G52" s="196">
        <f>'[2]16'!H54</f>
        <v>40</v>
      </c>
      <c r="H52" s="197">
        <f>'[2]16'!I54</f>
        <v>0</v>
      </c>
      <c r="I52" s="197">
        <f>'[2]16'!J54</f>
        <v>0</v>
      </c>
      <c r="J52" s="197">
        <f>'[2]16'!K54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196">
        <f>'[2]16'!B55</f>
        <v>84</v>
      </c>
      <c r="C53" s="197">
        <f>'[2]16'!C55</f>
        <v>0</v>
      </c>
      <c r="D53" s="197">
        <f>'[2]16'!D55</f>
        <v>0</v>
      </c>
      <c r="E53" s="197">
        <f>'[2]16'!E55</f>
        <v>0</v>
      </c>
      <c r="F53" s="15">
        <f t="shared" si="6"/>
        <v>84</v>
      </c>
      <c r="G53" s="196">
        <f>'[2]16'!H55</f>
        <v>40</v>
      </c>
      <c r="H53" s="197">
        <f>'[2]16'!I55</f>
        <v>0</v>
      </c>
      <c r="I53" s="197">
        <f>'[2]16'!J55</f>
        <v>0</v>
      </c>
      <c r="J53" s="197">
        <f>'[2]16'!K55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196">
        <f>'[2]16'!B56</f>
        <v>84</v>
      </c>
      <c r="C54" s="197">
        <f>'[2]16'!C56</f>
        <v>0</v>
      </c>
      <c r="D54" s="197">
        <f>'[2]16'!D56</f>
        <v>0</v>
      </c>
      <c r="E54" s="197">
        <f>'[2]16'!E56</f>
        <v>0</v>
      </c>
      <c r="F54" s="15">
        <f t="shared" si="6"/>
        <v>84</v>
      </c>
      <c r="G54" s="196">
        <f>'[2]16'!H56</f>
        <v>40</v>
      </c>
      <c r="H54" s="197">
        <f>'[2]16'!I56</f>
        <v>0</v>
      </c>
      <c r="I54" s="197">
        <f>'[2]16'!J56</f>
        <v>0</v>
      </c>
      <c r="J54" s="197">
        <f>'[2]16'!K56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196">
        <f>'[2]16'!B57</f>
        <v>84</v>
      </c>
      <c r="C55" s="197">
        <f>'[2]16'!C57</f>
        <v>0</v>
      </c>
      <c r="D55" s="197">
        <f>'[2]16'!D57</f>
        <v>0</v>
      </c>
      <c r="E55" s="197">
        <f>'[2]16'!E57</f>
        <v>0</v>
      </c>
      <c r="F55" s="15">
        <f t="shared" si="6"/>
        <v>84</v>
      </c>
      <c r="G55" s="196">
        <f>'[2]16'!H57</f>
        <v>40</v>
      </c>
      <c r="H55" s="197">
        <f>'[2]16'!I57</f>
        <v>0</v>
      </c>
      <c r="I55" s="197">
        <f>'[2]16'!J57</f>
        <v>0</v>
      </c>
      <c r="J55" s="197">
        <f>'[2]16'!K57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196">
        <f>'[2]16'!B58</f>
        <v>84</v>
      </c>
      <c r="C56" s="197">
        <f>'[2]16'!C58</f>
        <v>0</v>
      </c>
      <c r="D56" s="197">
        <f>'[2]16'!D58</f>
        <v>0</v>
      </c>
      <c r="E56" s="197">
        <f>'[2]16'!E58</f>
        <v>0</v>
      </c>
      <c r="F56" s="15">
        <f t="shared" si="6"/>
        <v>84</v>
      </c>
      <c r="G56" s="196">
        <f>'[2]16'!H58</f>
        <v>40</v>
      </c>
      <c r="H56" s="197">
        <f>'[2]16'!I58</f>
        <v>0</v>
      </c>
      <c r="I56" s="197">
        <f>'[2]16'!J58</f>
        <v>0</v>
      </c>
      <c r="J56" s="197">
        <f>'[2]16'!K58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196">
        <f>'[2]16'!B59</f>
        <v>84</v>
      </c>
      <c r="C57" s="197">
        <f>'[2]16'!C59</f>
        <v>0</v>
      </c>
      <c r="D57" s="197">
        <f>'[2]16'!D59</f>
        <v>0</v>
      </c>
      <c r="E57" s="197">
        <f>'[2]16'!E59</f>
        <v>0</v>
      </c>
      <c r="F57" s="15">
        <f t="shared" si="6"/>
        <v>84</v>
      </c>
      <c r="G57" s="196">
        <f>'[2]16'!H59</f>
        <v>40</v>
      </c>
      <c r="H57" s="197">
        <f>'[2]16'!I59</f>
        <v>0</v>
      </c>
      <c r="I57" s="197">
        <f>'[2]16'!J59</f>
        <v>0</v>
      </c>
      <c r="J57" s="197">
        <f>'[2]16'!K59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196">
        <f>'[2]16'!B60</f>
        <v>84</v>
      </c>
      <c r="C58" s="197">
        <f>'[2]16'!C60</f>
        <v>0</v>
      </c>
      <c r="D58" s="197">
        <f>'[2]16'!D60</f>
        <v>0</v>
      </c>
      <c r="E58" s="197">
        <f>'[2]16'!E60</f>
        <v>0</v>
      </c>
      <c r="F58" s="15">
        <f t="shared" si="6"/>
        <v>84</v>
      </c>
      <c r="G58" s="196">
        <f>'[2]16'!H60</f>
        <v>40</v>
      </c>
      <c r="H58" s="197">
        <f>'[2]16'!I60</f>
        <v>0</v>
      </c>
      <c r="I58" s="197">
        <f>'[2]16'!J60</f>
        <v>0</v>
      </c>
      <c r="J58" s="197">
        <f>'[2]16'!K60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196">
        <f>'[2]16'!B61</f>
        <v>84</v>
      </c>
      <c r="C59" s="197">
        <f>'[2]16'!C61</f>
        <v>0</v>
      </c>
      <c r="D59" s="197">
        <f>'[2]16'!D61</f>
        <v>0</v>
      </c>
      <c r="E59" s="197">
        <f>'[2]16'!E61</f>
        <v>0</v>
      </c>
      <c r="F59" s="15">
        <f t="shared" si="6"/>
        <v>84</v>
      </c>
      <c r="G59" s="196">
        <f>'[2]16'!H61</f>
        <v>40</v>
      </c>
      <c r="H59" s="197">
        <f>'[2]16'!I61</f>
        <v>0</v>
      </c>
      <c r="I59" s="197">
        <f>'[2]16'!J61</f>
        <v>0</v>
      </c>
      <c r="J59" s="197">
        <f>'[2]16'!K61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6">
        <f>'[2]16'!B62</f>
        <v>84</v>
      </c>
      <c r="C60" s="197">
        <f>'[2]16'!C62</f>
        <v>0</v>
      </c>
      <c r="D60" s="197">
        <f>'[2]16'!D62</f>
        <v>0</v>
      </c>
      <c r="E60" s="197">
        <f>'[2]16'!E62</f>
        <v>0</v>
      </c>
      <c r="F60" s="15">
        <f t="shared" si="6"/>
        <v>84</v>
      </c>
      <c r="G60" s="196">
        <f>'[2]16'!H62</f>
        <v>40</v>
      </c>
      <c r="H60" s="197">
        <f>'[2]16'!I62</f>
        <v>0</v>
      </c>
      <c r="I60" s="197">
        <f>'[2]16'!J62</f>
        <v>0</v>
      </c>
      <c r="J60" s="197">
        <f>'[2]16'!K62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6">
        <f>'[2]16'!B63</f>
        <v>84</v>
      </c>
      <c r="C61" s="197">
        <f>'[2]16'!C63</f>
        <v>0</v>
      </c>
      <c r="D61" s="197">
        <f>'[2]16'!D63</f>
        <v>0</v>
      </c>
      <c r="E61" s="197">
        <f>'[2]16'!E63</f>
        <v>0</v>
      </c>
      <c r="F61" s="15">
        <f t="shared" si="6"/>
        <v>84</v>
      </c>
      <c r="G61" s="196">
        <f>'[2]16'!H63</f>
        <v>40</v>
      </c>
      <c r="H61" s="197">
        <f>'[2]16'!I63</f>
        <v>0</v>
      </c>
      <c r="I61" s="197">
        <f>'[2]16'!J63</f>
        <v>0</v>
      </c>
      <c r="J61" s="197">
        <f>'[2]16'!K63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6">
        <f>'[2]16'!B64</f>
        <v>84</v>
      </c>
      <c r="C62" s="197">
        <f>'[2]16'!C64</f>
        <v>0</v>
      </c>
      <c r="D62" s="197">
        <f>'[2]16'!D64</f>
        <v>0</v>
      </c>
      <c r="E62" s="197">
        <f>'[2]16'!E64</f>
        <v>0</v>
      </c>
      <c r="F62" s="15">
        <f t="shared" si="6"/>
        <v>84</v>
      </c>
      <c r="G62" s="196">
        <f>'[2]16'!H64</f>
        <v>40</v>
      </c>
      <c r="H62" s="197">
        <f>'[2]16'!I64</f>
        <v>0</v>
      </c>
      <c r="I62" s="197">
        <f>'[2]16'!J64</f>
        <v>0</v>
      </c>
      <c r="J62" s="197">
        <f>'[2]16'!K64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196">
        <f>'[2]16'!B65</f>
        <v>84</v>
      </c>
      <c r="C63" s="197">
        <f>'[2]16'!C65</f>
        <v>0</v>
      </c>
      <c r="D63" s="197">
        <f>'[2]16'!D65</f>
        <v>0</v>
      </c>
      <c r="E63" s="197">
        <f>'[2]16'!E65</f>
        <v>0</v>
      </c>
      <c r="F63" s="15">
        <f t="shared" si="6"/>
        <v>84</v>
      </c>
      <c r="G63" s="196">
        <f>'[2]16'!H65</f>
        <v>40</v>
      </c>
      <c r="H63" s="197">
        <f>'[2]16'!I65</f>
        <v>0</v>
      </c>
      <c r="I63" s="197">
        <f>'[2]16'!J65</f>
        <v>0</v>
      </c>
      <c r="J63" s="197">
        <f>'[2]16'!K65</f>
        <v>0</v>
      </c>
      <c r="K63" s="15">
        <f t="shared" si="3"/>
        <v>40</v>
      </c>
      <c r="L63" s="18">
        <f>frq!C63</f>
        <v>1</v>
      </c>
      <c r="M63" s="167">
        <f t="shared" si="4"/>
        <v>39.299999999999997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39.299999999999997</v>
      </c>
      <c r="R63" s="18">
        <v>0.7</v>
      </c>
    </row>
    <row r="64" spans="1:18">
      <c r="A64" s="8" t="s">
        <v>106</v>
      </c>
      <c r="B64" s="196">
        <f>'[2]16'!B66</f>
        <v>84</v>
      </c>
      <c r="C64" s="197">
        <f>'[2]16'!C66</f>
        <v>0</v>
      </c>
      <c r="D64" s="197">
        <f>'[2]16'!D66</f>
        <v>0</v>
      </c>
      <c r="E64" s="197">
        <f>'[2]16'!E66</f>
        <v>0</v>
      </c>
      <c r="F64" s="15">
        <f t="shared" si="6"/>
        <v>84</v>
      </c>
      <c r="G64" s="196">
        <f>'[2]16'!H66</f>
        <v>40</v>
      </c>
      <c r="H64" s="197">
        <f>'[2]16'!I66</f>
        <v>0</v>
      </c>
      <c r="I64" s="197">
        <f>'[2]16'!J66</f>
        <v>0</v>
      </c>
      <c r="J64" s="197">
        <f>'[2]16'!K66</f>
        <v>0</v>
      </c>
      <c r="K64" s="15">
        <f t="shared" si="3"/>
        <v>40</v>
      </c>
      <c r="L64" s="18">
        <f>frq!C64</f>
        <v>1</v>
      </c>
      <c r="M64" s="167">
        <f t="shared" si="4"/>
        <v>39.299999999999997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39.299999999999997</v>
      </c>
      <c r="R64" s="18">
        <v>0.7</v>
      </c>
    </row>
    <row r="65" spans="1:18">
      <c r="A65" s="8" t="s">
        <v>107</v>
      </c>
      <c r="B65" s="196">
        <f>'[2]16'!B67</f>
        <v>84</v>
      </c>
      <c r="C65" s="197">
        <f>'[2]16'!C67</f>
        <v>0</v>
      </c>
      <c r="D65" s="197">
        <f>'[2]16'!D67</f>
        <v>0</v>
      </c>
      <c r="E65" s="197">
        <f>'[2]16'!E67</f>
        <v>0</v>
      </c>
      <c r="F65" s="15">
        <f t="shared" si="6"/>
        <v>84</v>
      </c>
      <c r="G65" s="196">
        <f>'[2]16'!H67</f>
        <v>40</v>
      </c>
      <c r="H65" s="197">
        <f>'[2]16'!I67</f>
        <v>0</v>
      </c>
      <c r="I65" s="197">
        <f>'[2]16'!J67</f>
        <v>0</v>
      </c>
      <c r="J65" s="197">
        <f>'[2]16'!K67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196">
        <f>'[2]16'!B68</f>
        <v>84</v>
      </c>
      <c r="C66" s="197">
        <f>'[2]16'!C68</f>
        <v>0</v>
      </c>
      <c r="D66" s="197">
        <f>'[2]16'!D68</f>
        <v>0</v>
      </c>
      <c r="E66" s="197">
        <f>'[2]16'!E68</f>
        <v>0</v>
      </c>
      <c r="F66" s="15">
        <f t="shared" si="6"/>
        <v>84</v>
      </c>
      <c r="G66" s="196">
        <f>'[2]16'!H68</f>
        <v>40</v>
      </c>
      <c r="H66" s="197">
        <f>'[2]16'!I68</f>
        <v>0</v>
      </c>
      <c r="I66" s="197">
        <f>'[2]16'!J68</f>
        <v>0</v>
      </c>
      <c r="J66" s="197">
        <f>'[2]16'!K68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196">
        <f>'[2]16'!B69</f>
        <v>84</v>
      </c>
      <c r="C67" s="197">
        <f>'[2]16'!C69</f>
        <v>0</v>
      </c>
      <c r="D67" s="197">
        <f>'[2]16'!D69</f>
        <v>0</v>
      </c>
      <c r="E67" s="197">
        <f>'[2]16'!E69</f>
        <v>0</v>
      </c>
      <c r="F67" s="15">
        <f t="shared" si="6"/>
        <v>84</v>
      </c>
      <c r="G67" s="196">
        <f>'[2]16'!H69</f>
        <v>40</v>
      </c>
      <c r="H67" s="197">
        <f>'[2]16'!I69</f>
        <v>0</v>
      </c>
      <c r="I67" s="197">
        <f>'[2]16'!J69</f>
        <v>0</v>
      </c>
      <c r="J67" s="197">
        <f>'[2]16'!K69</f>
        <v>0</v>
      </c>
      <c r="K67" s="15">
        <f t="shared" si="3"/>
        <v>40</v>
      </c>
      <c r="L67" s="18">
        <f>frq!C67</f>
        <v>1</v>
      </c>
      <c r="M67" s="167">
        <f t="shared" si="4"/>
        <v>39.299999999999997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39.299999999999997</v>
      </c>
      <c r="R67" s="18">
        <v>0.7</v>
      </c>
    </row>
    <row r="68" spans="1:18">
      <c r="A68" s="8" t="s">
        <v>110</v>
      </c>
      <c r="B68" s="196">
        <f>'[2]16'!B70</f>
        <v>84</v>
      </c>
      <c r="C68" s="197">
        <f>'[2]16'!C70</f>
        <v>0</v>
      </c>
      <c r="D68" s="197">
        <f>'[2]16'!D70</f>
        <v>0</v>
      </c>
      <c r="E68" s="197">
        <f>'[2]16'!E70</f>
        <v>0</v>
      </c>
      <c r="F68" s="15">
        <f t="shared" si="6"/>
        <v>84</v>
      </c>
      <c r="G68" s="196">
        <f>'[2]16'!H70</f>
        <v>40</v>
      </c>
      <c r="H68" s="197">
        <f>'[2]16'!I70</f>
        <v>0</v>
      </c>
      <c r="I68" s="197">
        <f>'[2]16'!J70</f>
        <v>0</v>
      </c>
      <c r="J68" s="197">
        <f>'[2]16'!K70</f>
        <v>0</v>
      </c>
      <c r="K68" s="15">
        <f t="shared" ref="K68:K98" si="13">SUM(G68:J68)</f>
        <v>40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39.299999999999997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39.299999999999997</v>
      </c>
      <c r="R68" s="18">
        <v>0.7</v>
      </c>
    </row>
    <row r="69" spans="1:18">
      <c r="A69" s="8" t="s">
        <v>111</v>
      </c>
      <c r="B69" s="196">
        <f>'[2]16'!B71</f>
        <v>84</v>
      </c>
      <c r="C69" s="197">
        <f>'[2]16'!C71</f>
        <v>0</v>
      </c>
      <c r="D69" s="197">
        <f>'[2]16'!D71</f>
        <v>0</v>
      </c>
      <c r="E69" s="197">
        <f>'[2]16'!E71</f>
        <v>0</v>
      </c>
      <c r="F69" s="15">
        <f t="shared" ref="F69:F98" si="16">SUM(B69:E69)</f>
        <v>84</v>
      </c>
      <c r="G69" s="196">
        <f>'[2]16'!H71</f>
        <v>40</v>
      </c>
      <c r="H69" s="197">
        <f>'[2]16'!I71</f>
        <v>0</v>
      </c>
      <c r="I69" s="197">
        <f>'[2]16'!J71</f>
        <v>0</v>
      </c>
      <c r="J69" s="197">
        <f>'[2]16'!K71</f>
        <v>0</v>
      </c>
      <c r="K69" s="15">
        <f t="shared" si="13"/>
        <v>40</v>
      </c>
      <c r="L69" s="18">
        <f>frq!C69</f>
        <v>1</v>
      </c>
      <c r="M69" s="167">
        <f t="shared" si="14"/>
        <v>39.299999999999997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39.299999999999997</v>
      </c>
      <c r="R69" s="18">
        <v>0.7</v>
      </c>
    </row>
    <row r="70" spans="1:18">
      <c r="A70" s="8" t="s">
        <v>112</v>
      </c>
      <c r="B70" s="196">
        <f>'[2]16'!B72</f>
        <v>84</v>
      </c>
      <c r="C70" s="197">
        <f>'[2]16'!C72</f>
        <v>0</v>
      </c>
      <c r="D70" s="197">
        <f>'[2]16'!D72</f>
        <v>0</v>
      </c>
      <c r="E70" s="197">
        <f>'[2]16'!E72</f>
        <v>0</v>
      </c>
      <c r="F70" s="15">
        <f t="shared" si="16"/>
        <v>84</v>
      </c>
      <c r="G70" s="196">
        <f>'[2]16'!H72</f>
        <v>40</v>
      </c>
      <c r="H70" s="197">
        <f>'[2]16'!I72</f>
        <v>0</v>
      </c>
      <c r="I70" s="197">
        <f>'[2]16'!J72</f>
        <v>0</v>
      </c>
      <c r="J70" s="197">
        <f>'[2]16'!K72</f>
        <v>0</v>
      </c>
      <c r="K70" s="15">
        <f t="shared" si="13"/>
        <v>40</v>
      </c>
      <c r="L70" s="18">
        <f>frq!C70</f>
        <v>1</v>
      </c>
      <c r="M70" s="167">
        <f t="shared" si="14"/>
        <v>39.299999999999997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39.299999999999997</v>
      </c>
      <c r="R70" s="18">
        <v>0.7</v>
      </c>
    </row>
    <row r="71" spans="1:18">
      <c r="A71" s="8" t="s">
        <v>113</v>
      </c>
      <c r="B71" s="196">
        <f>'[2]16'!B73</f>
        <v>84</v>
      </c>
      <c r="C71" s="197">
        <f>'[2]16'!C73</f>
        <v>0</v>
      </c>
      <c r="D71" s="197">
        <f>'[2]16'!D73</f>
        <v>0</v>
      </c>
      <c r="E71" s="197">
        <f>'[2]16'!E73</f>
        <v>0</v>
      </c>
      <c r="F71" s="15">
        <f t="shared" si="16"/>
        <v>84</v>
      </c>
      <c r="G71" s="196">
        <f>'[2]16'!H73</f>
        <v>39</v>
      </c>
      <c r="H71" s="197">
        <f>'[2]16'!I73</f>
        <v>0</v>
      </c>
      <c r="I71" s="197">
        <f>'[2]16'!J73</f>
        <v>0</v>
      </c>
      <c r="J71" s="197">
        <f>'[2]16'!K73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'[2]16'!B74</f>
        <v>84</v>
      </c>
      <c r="C72" s="197">
        <f>'[2]16'!C74</f>
        <v>0</v>
      </c>
      <c r="D72" s="197">
        <f>'[2]16'!D74</f>
        <v>0</v>
      </c>
      <c r="E72" s="197">
        <f>'[2]16'!E74</f>
        <v>0</v>
      </c>
      <c r="F72" s="15">
        <f t="shared" si="16"/>
        <v>84</v>
      </c>
      <c r="G72" s="196">
        <f>'[2]16'!H74</f>
        <v>39</v>
      </c>
      <c r="H72" s="197">
        <f>'[2]16'!I74</f>
        <v>0</v>
      </c>
      <c r="I72" s="197">
        <f>'[2]16'!J74</f>
        <v>0</v>
      </c>
      <c r="J72" s="197">
        <f>'[2]16'!K74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'[2]16'!B75</f>
        <v>84</v>
      </c>
      <c r="C73" s="197">
        <f>'[2]16'!C75</f>
        <v>0</v>
      </c>
      <c r="D73" s="197">
        <f>'[2]16'!D75</f>
        <v>0</v>
      </c>
      <c r="E73" s="197">
        <f>'[2]16'!E75</f>
        <v>0</v>
      </c>
      <c r="F73" s="15">
        <f t="shared" si="16"/>
        <v>84</v>
      </c>
      <c r="G73" s="196">
        <f>'[2]16'!H75</f>
        <v>39</v>
      </c>
      <c r="H73" s="197">
        <f>'[2]16'!I75</f>
        <v>0</v>
      </c>
      <c r="I73" s="197">
        <f>'[2]16'!J75</f>
        <v>0</v>
      </c>
      <c r="J73" s="197">
        <f>'[2]16'!K75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'[2]16'!B76</f>
        <v>84</v>
      </c>
      <c r="C74" s="197">
        <f>'[2]16'!C76</f>
        <v>0</v>
      </c>
      <c r="D74" s="197">
        <f>'[2]16'!D76</f>
        <v>0</v>
      </c>
      <c r="E74" s="197">
        <f>'[2]16'!E76</f>
        <v>0</v>
      </c>
      <c r="F74" s="15">
        <f t="shared" si="16"/>
        <v>84</v>
      </c>
      <c r="G74" s="196">
        <f>'[2]16'!H76</f>
        <v>39</v>
      </c>
      <c r="H74" s="197">
        <f>'[2]16'!I76</f>
        <v>0</v>
      </c>
      <c r="I74" s="197">
        <f>'[2]16'!J76</f>
        <v>0</v>
      </c>
      <c r="J74" s="197">
        <f>'[2]16'!K76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'[2]16'!B77</f>
        <v>84</v>
      </c>
      <c r="C75" s="197">
        <f>'[2]16'!C77</f>
        <v>0</v>
      </c>
      <c r="D75" s="197">
        <f>'[2]16'!D77</f>
        <v>0</v>
      </c>
      <c r="E75" s="197">
        <f>'[2]16'!E77</f>
        <v>0</v>
      </c>
      <c r="F75" s="15">
        <f t="shared" si="16"/>
        <v>84</v>
      </c>
      <c r="G75" s="196">
        <f>'[2]16'!H77</f>
        <v>39</v>
      </c>
      <c r="H75" s="197">
        <f>'[2]16'!I77</f>
        <v>0</v>
      </c>
      <c r="I75" s="197">
        <f>'[2]16'!J77</f>
        <v>0</v>
      </c>
      <c r="J75" s="197">
        <f>'[2]16'!K77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'[2]16'!B78</f>
        <v>84</v>
      </c>
      <c r="C76" s="197">
        <f>'[2]16'!C78</f>
        <v>0</v>
      </c>
      <c r="D76" s="197">
        <f>'[2]16'!D78</f>
        <v>0</v>
      </c>
      <c r="E76" s="197">
        <f>'[2]16'!E78</f>
        <v>0</v>
      </c>
      <c r="F76" s="15">
        <f t="shared" si="16"/>
        <v>84</v>
      </c>
      <c r="G76" s="196">
        <f>'[2]16'!H78</f>
        <v>39</v>
      </c>
      <c r="H76" s="197">
        <f>'[2]16'!I78</f>
        <v>0</v>
      </c>
      <c r="I76" s="197">
        <f>'[2]16'!J78</f>
        <v>0</v>
      </c>
      <c r="J76" s="197">
        <f>'[2]16'!K78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'[2]16'!B79</f>
        <v>84</v>
      </c>
      <c r="C77" s="197">
        <f>'[2]16'!C79</f>
        <v>0</v>
      </c>
      <c r="D77" s="197">
        <f>'[2]16'!D79</f>
        <v>0</v>
      </c>
      <c r="E77" s="197">
        <f>'[2]16'!E79</f>
        <v>0</v>
      </c>
      <c r="F77" s="15">
        <f t="shared" si="16"/>
        <v>84</v>
      </c>
      <c r="G77" s="196">
        <f>'[2]16'!H79</f>
        <v>39</v>
      </c>
      <c r="H77" s="197">
        <f>'[2]16'!I79</f>
        <v>0</v>
      </c>
      <c r="I77" s="197">
        <f>'[2]16'!J79</f>
        <v>0</v>
      </c>
      <c r="J77" s="197">
        <f>'[2]16'!K79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'[2]16'!B80</f>
        <v>84</v>
      </c>
      <c r="C78" s="197">
        <f>'[2]16'!C80</f>
        <v>0</v>
      </c>
      <c r="D78" s="197">
        <f>'[2]16'!D80</f>
        <v>0</v>
      </c>
      <c r="E78" s="197">
        <f>'[2]16'!E80</f>
        <v>0</v>
      </c>
      <c r="F78" s="15">
        <f t="shared" si="16"/>
        <v>84</v>
      </c>
      <c r="G78" s="196">
        <f>'[2]16'!H80</f>
        <v>39</v>
      </c>
      <c r="H78" s="197">
        <f>'[2]16'!I80</f>
        <v>0</v>
      </c>
      <c r="I78" s="197">
        <f>'[2]16'!J80</f>
        <v>0</v>
      </c>
      <c r="J78" s="197">
        <f>'[2]16'!K80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'[2]16'!B81</f>
        <v>84</v>
      </c>
      <c r="C79" s="197">
        <f>'[2]16'!C81</f>
        <v>0</v>
      </c>
      <c r="D79" s="197">
        <f>'[2]16'!D81</f>
        <v>0</v>
      </c>
      <c r="E79" s="197">
        <f>'[2]16'!E81</f>
        <v>0</v>
      </c>
      <c r="F79" s="15">
        <f t="shared" si="16"/>
        <v>84</v>
      </c>
      <c r="G79" s="196">
        <f>'[2]16'!H81</f>
        <v>39</v>
      </c>
      <c r="H79" s="197">
        <f>'[2]16'!I81</f>
        <v>0</v>
      </c>
      <c r="I79" s="197">
        <f>'[2]16'!J81</f>
        <v>0</v>
      </c>
      <c r="J79" s="197">
        <f>'[2]16'!K81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'[2]16'!B82</f>
        <v>84</v>
      </c>
      <c r="C80" s="197">
        <f>'[2]16'!C82</f>
        <v>0</v>
      </c>
      <c r="D80" s="197">
        <f>'[2]16'!D82</f>
        <v>0</v>
      </c>
      <c r="E80" s="197">
        <f>'[2]16'!E82</f>
        <v>0</v>
      </c>
      <c r="F80" s="15">
        <f t="shared" si="16"/>
        <v>84</v>
      </c>
      <c r="G80" s="196">
        <f>'[2]16'!H82</f>
        <v>39</v>
      </c>
      <c r="H80" s="197">
        <f>'[2]16'!I82</f>
        <v>0</v>
      </c>
      <c r="I80" s="197">
        <f>'[2]16'!J82</f>
        <v>0</v>
      </c>
      <c r="J80" s="197">
        <f>'[2]16'!K82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'[2]16'!B83</f>
        <v>84</v>
      </c>
      <c r="C81" s="197">
        <f>'[2]16'!C83</f>
        <v>0</v>
      </c>
      <c r="D81" s="197">
        <f>'[2]16'!D83</f>
        <v>0</v>
      </c>
      <c r="E81" s="197">
        <f>'[2]16'!E83</f>
        <v>0</v>
      </c>
      <c r="F81" s="15">
        <f t="shared" si="16"/>
        <v>84</v>
      </c>
      <c r="G81" s="196">
        <f>'[2]16'!H83</f>
        <v>39</v>
      </c>
      <c r="H81" s="197">
        <f>'[2]16'!I83</f>
        <v>0</v>
      </c>
      <c r="I81" s="197">
        <f>'[2]16'!J83</f>
        <v>0</v>
      </c>
      <c r="J81" s="197">
        <f>'[2]16'!K83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'[2]16'!B84</f>
        <v>84</v>
      </c>
      <c r="C82" s="197">
        <f>'[2]16'!C84</f>
        <v>0</v>
      </c>
      <c r="D82" s="197">
        <f>'[2]16'!D84</f>
        <v>0</v>
      </c>
      <c r="E82" s="197">
        <f>'[2]16'!E84</f>
        <v>0</v>
      </c>
      <c r="F82" s="15">
        <f t="shared" si="16"/>
        <v>84</v>
      </c>
      <c r="G82" s="196">
        <f>'[2]16'!H84</f>
        <v>39</v>
      </c>
      <c r="H82" s="197">
        <f>'[2]16'!I84</f>
        <v>0</v>
      </c>
      <c r="I82" s="197">
        <f>'[2]16'!J84</f>
        <v>0</v>
      </c>
      <c r="J82" s="197">
        <f>'[2]16'!K84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'[2]16'!B85</f>
        <v>84</v>
      </c>
      <c r="C83" s="197">
        <f>'[2]16'!C85</f>
        <v>0</v>
      </c>
      <c r="D83" s="197">
        <f>'[2]16'!D85</f>
        <v>0</v>
      </c>
      <c r="E83" s="197">
        <f>'[2]16'!E85</f>
        <v>0</v>
      </c>
      <c r="F83" s="15">
        <f t="shared" si="16"/>
        <v>84</v>
      </c>
      <c r="G83" s="196">
        <f>'[2]16'!H85</f>
        <v>39</v>
      </c>
      <c r="H83" s="197">
        <f>'[2]16'!I85</f>
        <v>0</v>
      </c>
      <c r="I83" s="197">
        <f>'[2]16'!J85</f>
        <v>0</v>
      </c>
      <c r="J83" s="197">
        <f>'[2]16'!K85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'[2]16'!B86</f>
        <v>84</v>
      </c>
      <c r="C84" s="197">
        <f>'[2]16'!C86</f>
        <v>0</v>
      </c>
      <c r="D84" s="197">
        <f>'[2]16'!D86</f>
        <v>0</v>
      </c>
      <c r="E84" s="197">
        <f>'[2]16'!E86</f>
        <v>0</v>
      </c>
      <c r="F84" s="15">
        <f t="shared" si="16"/>
        <v>84</v>
      </c>
      <c r="G84" s="196">
        <f>'[2]16'!H86</f>
        <v>39</v>
      </c>
      <c r="H84" s="197">
        <f>'[2]16'!I86</f>
        <v>0</v>
      </c>
      <c r="I84" s="197">
        <f>'[2]16'!J86</f>
        <v>0</v>
      </c>
      <c r="J84" s="197">
        <f>'[2]16'!K86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'[2]16'!B87</f>
        <v>84</v>
      </c>
      <c r="C85" s="197">
        <f>'[2]16'!C87</f>
        <v>0</v>
      </c>
      <c r="D85" s="197">
        <f>'[2]16'!D87</f>
        <v>0</v>
      </c>
      <c r="E85" s="197">
        <f>'[2]16'!E87</f>
        <v>0</v>
      </c>
      <c r="F85" s="15">
        <f t="shared" si="16"/>
        <v>84</v>
      </c>
      <c r="G85" s="196">
        <f>'[2]16'!H87</f>
        <v>39</v>
      </c>
      <c r="H85" s="197">
        <f>'[2]16'!I87</f>
        <v>0</v>
      </c>
      <c r="I85" s="197">
        <f>'[2]16'!J87</f>
        <v>0</v>
      </c>
      <c r="J85" s="197">
        <f>'[2]16'!K87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'[2]16'!B88</f>
        <v>84</v>
      </c>
      <c r="C86" s="197">
        <f>'[2]16'!C88</f>
        <v>0</v>
      </c>
      <c r="D86" s="197">
        <f>'[2]16'!D88</f>
        <v>0</v>
      </c>
      <c r="E86" s="197">
        <f>'[2]16'!E88</f>
        <v>0</v>
      </c>
      <c r="F86" s="15">
        <f t="shared" si="16"/>
        <v>84</v>
      </c>
      <c r="G86" s="196">
        <f>'[2]16'!H88</f>
        <v>39</v>
      </c>
      <c r="H86" s="197">
        <f>'[2]16'!I88</f>
        <v>0</v>
      </c>
      <c r="I86" s="197">
        <f>'[2]16'!J88</f>
        <v>0</v>
      </c>
      <c r="J86" s="197">
        <f>'[2]16'!K88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'[2]16'!B89</f>
        <v>84</v>
      </c>
      <c r="C87" s="197">
        <f>'[2]16'!C89</f>
        <v>0</v>
      </c>
      <c r="D87" s="197">
        <f>'[2]16'!D89</f>
        <v>0</v>
      </c>
      <c r="E87" s="197">
        <f>'[2]16'!E89</f>
        <v>0</v>
      </c>
      <c r="F87" s="15">
        <f t="shared" si="16"/>
        <v>84</v>
      </c>
      <c r="G87" s="196">
        <f>'[2]16'!H89</f>
        <v>40</v>
      </c>
      <c r="H87" s="197">
        <f>'[2]16'!I89</f>
        <v>0</v>
      </c>
      <c r="I87" s="197">
        <f>'[2]16'!J89</f>
        <v>0</v>
      </c>
      <c r="J87" s="197">
        <f>'[2]16'!K89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'[2]16'!B90</f>
        <v>84</v>
      </c>
      <c r="C88" s="197">
        <f>'[2]16'!C90</f>
        <v>0</v>
      </c>
      <c r="D88" s="197">
        <f>'[2]16'!D90</f>
        <v>0</v>
      </c>
      <c r="E88" s="197">
        <f>'[2]16'!E90</f>
        <v>0</v>
      </c>
      <c r="F88" s="15">
        <f t="shared" si="16"/>
        <v>84</v>
      </c>
      <c r="G88" s="196">
        <f>'[2]16'!H90</f>
        <v>40</v>
      </c>
      <c r="H88" s="197">
        <f>'[2]16'!I90</f>
        <v>0</v>
      </c>
      <c r="I88" s="197">
        <f>'[2]16'!J90</f>
        <v>0</v>
      </c>
      <c r="J88" s="197">
        <f>'[2]16'!K90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'[2]16'!B91</f>
        <v>84</v>
      </c>
      <c r="C89" s="197">
        <f>'[2]16'!C91</f>
        <v>0</v>
      </c>
      <c r="D89" s="197">
        <f>'[2]16'!D91</f>
        <v>0</v>
      </c>
      <c r="E89" s="197">
        <f>'[2]16'!E91</f>
        <v>0</v>
      </c>
      <c r="F89" s="15">
        <f t="shared" si="16"/>
        <v>84</v>
      </c>
      <c r="G89" s="196">
        <f>'[2]16'!H91</f>
        <v>40</v>
      </c>
      <c r="H89" s="197">
        <f>'[2]16'!I91</f>
        <v>0</v>
      </c>
      <c r="I89" s="197">
        <f>'[2]16'!J91</f>
        <v>0</v>
      </c>
      <c r="J89" s="197">
        <f>'[2]16'!K91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'[2]16'!B92</f>
        <v>84</v>
      </c>
      <c r="C90" s="197">
        <f>'[2]16'!C92</f>
        <v>0</v>
      </c>
      <c r="D90" s="197">
        <f>'[2]16'!D92</f>
        <v>0</v>
      </c>
      <c r="E90" s="197">
        <f>'[2]16'!E92</f>
        <v>0</v>
      </c>
      <c r="F90" s="15">
        <f t="shared" si="16"/>
        <v>84</v>
      </c>
      <c r="G90" s="196">
        <f>'[2]16'!H92</f>
        <v>40</v>
      </c>
      <c r="H90" s="197">
        <f>'[2]16'!I92</f>
        <v>0</v>
      </c>
      <c r="I90" s="197">
        <f>'[2]16'!J92</f>
        <v>0</v>
      </c>
      <c r="J90" s="197">
        <f>'[2]16'!K92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'[2]16'!B93</f>
        <v>84</v>
      </c>
      <c r="C91" s="197">
        <f>'[2]16'!C93</f>
        <v>0</v>
      </c>
      <c r="D91" s="197">
        <f>'[2]16'!D93</f>
        <v>0</v>
      </c>
      <c r="E91" s="197">
        <f>'[2]16'!E93</f>
        <v>0</v>
      </c>
      <c r="F91" s="15">
        <f t="shared" si="16"/>
        <v>84</v>
      </c>
      <c r="G91" s="196">
        <f>'[2]16'!H93</f>
        <v>40</v>
      </c>
      <c r="H91" s="197">
        <f>'[2]16'!I93</f>
        <v>0</v>
      </c>
      <c r="I91" s="197">
        <f>'[2]16'!J93</f>
        <v>0</v>
      </c>
      <c r="J91" s="197">
        <f>'[2]16'!K93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'[2]16'!B94</f>
        <v>84</v>
      </c>
      <c r="C92" s="197">
        <f>'[2]16'!C94</f>
        <v>0</v>
      </c>
      <c r="D92" s="197">
        <f>'[2]16'!D94</f>
        <v>0</v>
      </c>
      <c r="E92" s="197">
        <f>'[2]16'!E94</f>
        <v>0</v>
      </c>
      <c r="F92" s="15">
        <f t="shared" si="16"/>
        <v>84</v>
      </c>
      <c r="G92" s="196">
        <f>'[2]16'!H94</f>
        <v>40</v>
      </c>
      <c r="H92" s="197">
        <f>'[2]16'!I94</f>
        <v>0</v>
      </c>
      <c r="I92" s="197">
        <f>'[2]16'!J94</f>
        <v>0</v>
      </c>
      <c r="J92" s="197">
        <f>'[2]16'!K94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'[2]16'!B95</f>
        <v>84</v>
      </c>
      <c r="C93" s="197">
        <f>'[2]16'!C95</f>
        <v>0</v>
      </c>
      <c r="D93" s="197">
        <f>'[2]16'!D95</f>
        <v>0</v>
      </c>
      <c r="E93" s="197">
        <f>'[2]16'!E95</f>
        <v>0</v>
      </c>
      <c r="F93" s="15">
        <f t="shared" si="16"/>
        <v>84</v>
      </c>
      <c r="G93" s="196">
        <f>'[2]16'!H95</f>
        <v>40</v>
      </c>
      <c r="H93" s="197">
        <f>'[2]16'!I95</f>
        <v>0</v>
      </c>
      <c r="I93" s="197">
        <f>'[2]16'!J95</f>
        <v>0</v>
      </c>
      <c r="J93" s="197">
        <f>'[2]16'!K95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'[2]16'!B96</f>
        <v>84</v>
      </c>
      <c r="C94" s="197">
        <f>'[2]16'!C96</f>
        <v>0</v>
      </c>
      <c r="D94" s="197">
        <f>'[2]16'!D96</f>
        <v>0</v>
      </c>
      <c r="E94" s="197">
        <f>'[2]16'!E96</f>
        <v>0</v>
      </c>
      <c r="F94" s="15">
        <f t="shared" si="16"/>
        <v>84</v>
      </c>
      <c r="G94" s="196">
        <f>'[2]16'!H96</f>
        <v>40</v>
      </c>
      <c r="H94" s="197">
        <f>'[2]16'!I96</f>
        <v>0</v>
      </c>
      <c r="I94" s="197">
        <f>'[2]16'!J96</f>
        <v>0</v>
      </c>
      <c r="J94" s="197">
        <f>'[2]16'!K96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'[2]16'!B97</f>
        <v>84</v>
      </c>
      <c r="C95" s="197">
        <f>'[2]16'!C97</f>
        <v>0</v>
      </c>
      <c r="D95" s="197">
        <f>'[2]16'!D97</f>
        <v>0</v>
      </c>
      <c r="E95" s="197">
        <f>'[2]16'!E97</f>
        <v>0</v>
      </c>
      <c r="F95" s="15">
        <f t="shared" si="16"/>
        <v>84</v>
      </c>
      <c r="G95" s="196">
        <f>'[2]16'!H97</f>
        <v>40</v>
      </c>
      <c r="H95" s="197">
        <f>'[2]16'!I97</f>
        <v>0</v>
      </c>
      <c r="I95" s="197">
        <f>'[2]16'!J97</f>
        <v>0</v>
      </c>
      <c r="J95" s="197">
        <f>'[2]16'!K97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'[2]16'!B98</f>
        <v>84</v>
      </c>
      <c r="C96" s="197">
        <f>'[2]16'!C98</f>
        <v>0</v>
      </c>
      <c r="D96" s="197">
        <f>'[2]16'!D98</f>
        <v>0</v>
      </c>
      <c r="E96" s="197">
        <f>'[2]16'!E98</f>
        <v>0</v>
      </c>
      <c r="F96" s="15">
        <f t="shared" si="16"/>
        <v>84</v>
      </c>
      <c r="G96" s="196">
        <f>'[2]16'!H98</f>
        <v>40</v>
      </c>
      <c r="H96" s="197">
        <f>'[2]16'!I98</f>
        <v>0</v>
      </c>
      <c r="I96" s="197">
        <f>'[2]16'!J98</f>
        <v>0</v>
      </c>
      <c r="J96" s="197">
        <f>'[2]16'!K98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'[2]16'!B99</f>
        <v>84</v>
      </c>
      <c r="C97" s="197">
        <f>'[2]16'!C99</f>
        <v>0</v>
      </c>
      <c r="D97" s="197">
        <f>'[2]16'!D99</f>
        <v>0</v>
      </c>
      <c r="E97" s="197">
        <f>'[2]16'!E99</f>
        <v>0</v>
      </c>
      <c r="F97" s="15">
        <f t="shared" si="16"/>
        <v>84</v>
      </c>
      <c r="G97" s="196">
        <f>'[2]16'!H99</f>
        <v>40</v>
      </c>
      <c r="H97" s="197">
        <f>'[2]16'!I99</f>
        <v>0</v>
      </c>
      <c r="I97" s="197">
        <f>'[2]16'!J99</f>
        <v>0</v>
      </c>
      <c r="J97" s="197">
        <f>'[2]16'!K99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'[2]16'!B100</f>
        <v>84</v>
      </c>
      <c r="C98" s="197">
        <f>'[2]16'!C100</f>
        <v>0</v>
      </c>
      <c r="D98" s="197">
        <f>'[2]16'!D100</f>
        <v>0</v>
      </c>
      <c r="E98" s="197">
        <f>'[2]16'!E100</f>
        <v>0</v>
      </c>
      <c r="F98" s="15">
        <f t="shared" si="16"/>
        <v>84</v>
      </c>
      <c r="G98" s="196">
        <f>'[2]16'!H100</f>
        <v>40</v>
      </c>
      <c r="H98" s="197">
        <f>'[2]16'!I100</f>
        <v>0</v>
      </c>
      <c r="I98" s="197">
        <f>'[2]16'!J100</f>
        <v>0</v>
      </c>
      <c r="J98" s="197">
        <f>'[2]16'!K100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0.94825000000000004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0.94825000000000004</v>
      </c>
      <c r="L99" s="171">
        <f t="shared" si="17"/>
        <v>2.4E-2</v>
      </c>
      <c r="M99" s="171">
        <f t="shared" si="17"/>
        <v>0.93595000000000006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0.93595000000000006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110</v>
      </c>
      <c r="E3" s="16">
        <f>'[3]16'!E5</f>
        <v>0</v>
      </c>
      <c r="F3" s="16">
        <f>'[3]16'!F5</f>
        <v>810</v>
      </c>
      <c r="G3" s="16">
        <f>'[3]16'!G5</f>
        <v>0</v>
      </c>
      <c r="H3" s="17">
        <f>SUM(B3:G3)</f>
        <v>1240</v>
      </c>
      <c r="I3" s="15">
        <f>'[3]16'!J5</f>
        <v>273.47000000000003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273.47000000000003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273.47000000000003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273.47000000000003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216.94000000000003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216.94000000000003</v>
      </c>
      <c r="AT3" s="8">
        <v>32</v>
      </c>
      <c r="AU3" s="8">
        <v>24.53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24.53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110</v>
      </c>
      <c r="E4" s="16">
        <f>'[3]16'!E6</f>
        <v>0</v>
      </c>
      <c r="F4" s="16">
        <f>'[3]16'!F6</f>
        <v>810</v>
      </c>
      <c r="G4" s="16">
        <f>'[3]16'!G6</f>
        <v>0</v>
      </c>
      <c r="H4" s="17">
        <f>SUM(B4:G4)</f>
        <v>1240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24.53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110</v>
      </c>
      <c r="E5" s="16">
        <f>'[3]16'!E7</f>
        <v>0</v>
      </c>
      <c r="F5" s="16">
        <f>'[3]16'!F7</f>
        <v>810</v>
      </c>
      <c r="G5" s="16">
        <f>'[3]16'!G7</f>
        <v>0</v>
      </c>
      <c r="H5" s="17">
        <f t="shared" ref="H5:H68" si="27">SUM(B5:G5)</f>
        <v>1240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24.53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110</v>
      </c>
      <c r="E6" s="16">
        <f>'[3]16'!E8</f>
        <v>0</v>
      </c>
      <c r="F6" s="16">
        <f>'[3]16'!F8</f>
        <v>810</v>
      </c>
      <c r="G6" s="16">
        <f>'[3]16'!G8</f>
        <v>0</v>
      </c>
      <c r="H6" s="17">
        <f t="shared" si="27"/>
        <v>1240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24.53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110</v>
      </c>
      <c r="E7" s="16">
        <f>'[3]16'!E9</f>
        <v>0</v>
      </c>
      <c r="F7" s="16">
        <f>'[3]16'!F9</f>
        <v>810</v>
      </c>
      <c r="G7" s="16">
        <f>'[3]16'!G9</f>
        <v>0</v>
      </c>
      <c r="H7" s="17">
        <f t="shared" si="27"/>
        <v>1240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24.53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110</v>
      </c>
      <c r="E8" s="16">
        <f>'[3]16'!E10</f>
        <v>0</v>
      </c>
      <c r="F8" s="16">
        <f>'[3]16'!F10</f>
        <v>810</v>
      </c>
      <c r="G8" s="16">
        <f>'[3]16'!G10</f>
        <v>0</v>
      </c>
      <c r="H8" s="17">
        <f t="shared" si="27"/>
        <v>1240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24.53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110</v>
      </c>
      <c r="E9" s="16">
        <f>'[3]16'!E11</f>
        <v>0</v>
      </c>
      <c r="F9" s="16">
        <f>'[3]16'!F11</f>
        <v>810</v>
      </c>
      <c r="G9" s="16">
        <f>'[3]16'!G11</f>
        <v>0</v>
      </c>
      <c r="H9" s="17">
        <f t="shared" si="27"/>
        <v>1240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24.53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24.53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24.53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110</v>
      </c>
      <c r="E10" s="16">
        <f>'[3]16'!E12</f>
        <v>0</v>
      </c>
      <c r="F10" s="16">
        <f>'[3]16'!F12</f>
        <v>810</v>
      </c>
      <c r="G10" s="16">
        <f>'[3]16'!G12</f>
        <v>0</v>
      </c>
      <c r="H10" s="17">
        <f t="shared" si="27"/>
        <v>1240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24.53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24.53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24.53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110</v>
      </c>
      <c r="E11" s="16">
        <f>'[3]16'!E13</f>
        <v>0</v>
      </c>
      <c r="F11" s="16">
        <f>'[3]16'!F13</f>
        <v>810</v>
      </c>
      <c r="G11" s="16">
        <f>'[3]16'!G13</f>
        <v>0</v>
      </c>
      <c r="H11" s="17">
        <f t="shared" si="27"/>
        <v>1240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24.53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24.53</v>
      </c>
      <c r="AL11" s="8">
        <f t="shared" si="3"/>
        <v>213.47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213.47</v>
      </c>
      <c r="AT11" s="8">
        <v>32</v>
      </c>
      <c r="AU11" s="8">
        <v>24.53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24.53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24.53</v>
      </c>
      <c r="BL11" s="8">
        <f t="shared" si="21"/>
        <v>32</v>
      </c>
      <c r="BM11" s="8">
        <f t="shared" si="22"/>
        <v>24.53</v>
      </c>
      <c r="BN11" s="8">
        <f t="shared" si="23"/>
        <v>32</v>
      </c>
      <c r="BO11" s="8">
        <f t="shared" si="24"/>
        <v>24.53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110</v>
      </c>
      <c r="E12" s="16">
        <f>'[3]16'!E14</f>
        <v>0</v>
      </c>
      <c r="F12" s="16">
        <f>'[3]16'!F14</f>
        <v>810</v>
      </c>
      <c r="G12" s="16">
        <f>'[3]16'!G14</f>
        <v>0</v>
      </c>
      <c r="H12" s="17">
        <f t="shared" si="27"/>
        <v>1240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24.53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24.53</v>
      </c>
      <c r="AL12" s="8">
        <f t="shared" si="3"/>
        <v>213.47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213.47</v>
      </c>
      <c r="AT12" s="8">
        <v>32</v>
      </c>
      <c r="AU12" s="8">
        <v>24.53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24.53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24.53</v>
      </c>
      <c r="BL12" s="8">
        <f t="shared" si="21"/>
        <v>32</v>
      </c>
      <c r="BM12" s="8">
        <f t="shared" si="22"/>
        <v>24.53</v>
      </c>
      <c r="BN12" s="8">
        <f t="shared" si="23"/>
        <v>32</v>
      </c>
      <c r="BO12" s="8">
        <f t="shared" si="24"/>
        <v>24.53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110</v>
      </c>
      <c r="E13" s="16">
        <f>'[3]16'!E15</f>
        <v>0</v>
      </c>
      <c r="F13" s="16">
        <f>'[3]16'!F15</f>
        <v>810</v>
      </c>
      <c r="G13" s="16">
        <f>'[3]16'!G15</f>
        <v>0</v>
      </c>
      <c r="H13" s="17">
        <f t="shared" si="27"/>
        <v>1240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24.53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24.53</v>
      </c>
      <c r="AL13" s="8">
        <f t="shared" si="3"/>
        <v>213.47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213.47</v>
      </c>
      <c r="AT13" s="8">
        <v>32</v>
      </c>
      <c r="AU13" s="8">
        <v>24.53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24.53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24.53</v>
      </c>
      <c r="BL13" s="8">
        <f t="shared" si="21"/>
        <v>32</v>
      </c>
      <c r="BM13" s="8">
        <f t="shared" si="22"/>
        <v>24.53</v>
      </c>
      <c r="BN13" s="8">
        <f t="shared" si="23"/>
        <v>32</v>
      </c>
      <c r="BO13" s="8">
        <f t="shared" si="24"/>
        <v>24.53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110</v>
      </c>
      <c r="E14" s="16">
        <f>'[3]16'!E16</f>
        <v>0</v>
      </c>
      <c r="F14" s="16">
        <f>'[3]16'!F16</f>
        <v>810</v>
      </c>
      <c r="G14" s="16">
        <f>'[3]16'!G16</f>
        <v>0</v>
      </c>
      <c r="H14" s="17">
        <f t="shared" si="27"/>
        <v>1240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24.53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32</v>
      </c>
      <c r="AU14" s="8">
        <v>24.53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24.53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24.53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24.53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110</v>
      </c>
      <c r="E15" s="16">
        <f>'[3]16'!E17</f>
        <v>0</v>
      </c>
      <c r="F15" s="16">
        <f>'[3]16'!F17</f>
        <v>810</v>
      </c>
      <c r="G15" s="16">
        <f>'[3]16'!G17</f>
        <v>0</v>
      </c>
      <c r="H15" s="17">
        <f t="shared" si="27"/>
        <v>1240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24.53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24.53</v>
      </c>
      <c r="AL15" s="8">
        <f t="shared" si="3"/>
        <v>213.47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213.47</v>
      </c>
      <c r="AT15" s="8">
        <v>32</v>
      </c>
      <c r="AU15" s="8">
        <v>24.53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24.53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24.53</v>
      </c>
      <c r="BL15" s="8">
        <f t="shared" si="21"/>
        <v>32</v>
      </c>
      <c r="BM15" s="8">
        <f t="shared" si="22"/>
        <v>24.53</v>
      </c>
      <c r="BN15" s="8">
        <f t="shared" si="23"/>
        <v>32</v>
      </c>
      <c r="BO15" s="8">
        <f t="shared" si="24"/>
        <v>24.53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110</v>
      </c>
      <c r="E16" s="16">
        <f>'[3]16'!E18</f>
        <v>0</v>
      </c>
      <c r="F16" s="16">
        <f>'[3]16'!F18</f>
        <v>810</v>
      </c>
      <c r="G16" s="16">
        <f>'[3]16'!G18</f>
        <v>0</v>
      </c>
      <c r="H16" s="17">
        <f t="shared" si="27"/>
        <v>1240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24.53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24.53</v>
      </c>
      <c r="AL16" s="8">
        <f t="shared" si="3"/>
        <v>213.47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213.47</v>
      </c>
      <c r="AT16" s="8">
        <v>32</v>
      </c>
      <c r="AU16" s="8">
        <v>24.53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24.53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24.53</v>
      </c>
      <c r="BL16" s="8">
        <f t="shared" si="21"/>
        <v>32</v>
      </c>
      <c r="BM16" s="8">
        <f t="shared" si="22"/>
        <v>24.53</v>
      </c>
      <c r="BN16" s="8">
        <f t="shared" si="23"/>
        <v>32</v>
      </c>
      <c r="BO16" s="8">
        <f t="shared" si="24"/>
        <v>24.53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110</v>
      </c>
      <c r="E17" s="16">
        <f>'[3]16'!E19</f>
        <v>0</v>
      </c>
      <c r="F17" s="16">
        <f>'[3]16'!F19</f>
        <v>810</v>
      </c>
      <c r="G17" s="16">
        <f>'[3]16'!G19</f>
        <v>0</v>
      </c>
      <c r="H17" s="17">
        <f t="shared" si="27"/>
        <v>1240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26.02</v>
      </c>
      <c r="AL17" s="8">
        <f t="shared" si="3"/>
        <v>211.98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211.98</v>
      </c>
      <c r="AT17" s="8">
        <v>32</v>
      </c>
      <c r="AU17" s="8">
        <v>26.02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26.02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26.02</v>
      </c>
      <c r="BL17" s="8">
        <f t="shared" si="21"/>
        <v>32</v>
      </c>
      <c r="BM17" s="8">
        <f t="shared" si="22"/>
        <v>26.02</v>
      </c>
      <c r="BN17" s="8">
        <f t="shared" si="23"/>
        <v>32</v>
      </c>
      <c r="BO17" s="8">
        <f t="shared" si="24"/>
        <v>26.02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110</v>
      </c>
      <c r="E18" s="16">
        <f>'[3]16'!E20</f>
        <v>0</v>
      </c>
      <c r="F18" s="16">
        <f>'[3]16'!F20</f>
        <v>810</v>
      </c>
      <c r="G18" s="16">
        <f>'[3]16'!G20</f>
        <v>0</v>
      </c>
      <c r="H18" s="17">
        <f t="shared" si="27"/>
        <v>1240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24.53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24.53</v>
      </c>
      <c r="AL18" s="8">
        <f t="shared" si="3"/>
        <v>213.47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213.47</v>
      </c>
      <c r="AT18" s="8">
        <v>32</v>
      </c>
      <c r="AU18" s="8">
        <v>24.53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24.53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24.53</v>
      </c>
      <c r="BL18" s="8">
        <f t="shared" si="21"/>
        <v>32</v>
      </c>
      <c r="BM18" s="8">
        <f t="shared" si="22"/>
        <v>24.53</v>
      </c>
      <c r="BN18" s="8">
        <f t="shared" si="23"/>
        <v>32</v>
      </c>
      <c r="BO18" s="8">
        <f t="shared" si="24"/>
        <v>24.53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110</v>
      </c>
      <c r="E19" s="16">
        <f>'[3]16'!E21</f>
        <v>0</v>
      </c>
      <c r="F19" s="16">
        <f>'[3]16'!F21</f>
        <v>810</v>
      </c>
      <c r="G19" s="16">
        <f>'[3]16'!G21</f>
        <v>0</v>
      </c>
      <c r="H19" s="17">
        <f t="shared" si="27"/>
        <v>1240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21.26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21.26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32</v>
      </c>
      <c r="AU19" s="8">
        <v>21.26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21.26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21.26</v>
      </c>
      <c r="BL19" s="8">
        <f t="shared" si="21"/>
        <v>32</v>
      </c>
      <c r="BM19" s="8">
        <f t="shared" si="22"/>
        <v>21.26</v>
      </c>
      <c r="BN19" s="8">
        <f t="shared" si="23"/>
        <v>32</v>
      </c>
      <c r="BO19" s="8">
        <f t="shared" si="24"/>
        <v>21.26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110</v>
      </c>
      <c r="E20" s="16">
        <f>'[3]16'!E22</f>
        <v>0</v>
      </c>
      <c r="F20" s="16">
        <f>'[3]16'!F22</f>
        <v>810</v>
      </c>
      <c r="G20" s="16">
        <f>'[3]16'!G22</f>
        <v>0</v>
      </c>
      <c r="H20" s="17">
        <f t="shared" si="27"/>
        <v>1240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24.53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24.53</v>
      </c>
      <c r="AL20" s="8">
        <f t="shared" si="31"/>
        <v>213.47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213.47</v>
      </c>
      <c r="AT20" s="8">
        <v>32</v>
      </c>
      <c r="AU20" s="8">
        <v>24.53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24.53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24.53</v>
      </c>
      <c r="BL20" s="8">
        <f t="shared" si="21"/>
        <v>32</v>
      </c>
      <c r="BM20" s="8">
        <f t="shared" si="22"/>
        <v>24.53</v>
      </c>
      <c r="BN20" s="8">
        <f t="shared" si="23"/>
        <v>32</v>
      </c>
      <c r="BO20" s="8">
        <f t="shared" si="24"/>
        <v>24.53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110</v>
      </c>
      <c r="E21" s="16">
        <f>'[3]16'!E23</f>
        <v>0</v>
      </c>
      <c r="F21" s="16">
        <f>'[3]16'!F23</f>
        <v>810</v>
      </c>
      <c r="G21" s="16">
        <f>'[3]16'!G23</f>
        <v>0</v>
      </c>
      <c r="H21" s="17">
        <f t="shared" si="27"/>
        <v>1240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23.7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</v>
      </c>
      <c r="AL21" s="8">
        <f t="shared" si="31"/>
        <v>214.3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214.3</v>
      </c>
      <c r="AT21" s="8">
        <v>32</v>
      </c>
      <c r="AU21" s="8">
        <v>23.7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23.7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23.7</v>
      </c>
      <c r="BL21" s="8">
        <f t="shared" si="21"/>
        <v>32</v>
      </c>
      <c r="BM21" s="8">
        <f t="shared" si="22"/>
        <v>23.7</v>
      </c>
      <c r="BN21" s="8">
        <f t="shared" si="23"/>
        <v>32</v>
      </c>
      <c r="BO21" s="8">
        <f t="shared" si="24"/>
        <v>23.7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110</v>
      </c>
      <c r="E22" s="16">
        <f>'[3]16'!E24</f>
        <v>0</v>
      </c>
      <c r="F22" s="16">
        <f>'[3]16'!F24</f>
        <v>810</v>
      </c>
      <c r="G22" s="16">
        <f>'[3]16'!G24</f>
        <v>0</v>
      </c>
      <c r="H22" s="17">
        <f t="shared" si="27"/>
        <v>1240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23.7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</v>
      </c>
      <c r="AL22" s="8">
        <f t="shared" si="31"/>
        <v>214.3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214.3</v>
      </c>
      <c r="AT22" s="8">
        <v>32</v>
      </c>
      <c r="AU22" s="8">
        <v>23.7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23.7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23.7</v>
      </c>
      <c r="BL22" s="8">
        <f t="shared" si="21"/>
        <v>32</v>
      </c>
      <c r="BM22" s="8">
        <f t="shared" si="22"/>
        <v>23.7</v>
      </c>
      <c r="BN22" s="8">
        <f t="shared" si="23"/>
        <v>32</v>
      </c>
      <c r="BO22" s="8">
        <f t="shared" si="24"/>
        <v>23.7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110</v>
      </c>
      <c r="E23" s="16">
        <f>'[3]16'!E25</f>
        <v>0</v>
      </c>
      <c r="F23" s="16">
        <f>'[3]16'!F25</f>
        <v>810</v>
      </c>
      <c r="G23" s="16">
        <f>'[3]16'!G25</f>
        <v>0</v>
      </c>
      <c r="H23" s="17">
        <f t="shared" si="27"/>
        <v>1240</v>
      </c>
      <c r="I23" s="15">
        <f>'[3]16'!J25</f>
        <v>278.74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278.74</v>
      </c>
      <c r="P23" s="18">
        <f>frq!C23</f>
        <v>1</v>
      </c>
      <c r="Q23" s="15">
        <f t="shared" si="29"/>
        <v>278.74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278.74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214.74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110</v>
      </c>
      <c r="E24" s="16">
        <f>'[3]16'!E26</f>
        <v>0</v>
      </c>
      <c r="F24" s="16">
        <f>'[3]16'!F26</f>
        <v>810</v>
      </c>
      <c r="G24" s="16">
        <f>'[3]16'!G26</f>
        <v>0</v>
      </c>
      <c r="H24" s="17">
        <f t="shared" si="27"/>
        <v>1240</v>
      </c>
      <c r="I24" s="15">
        <f>'[3]16'!J26</f>
        <v>279.74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279.74</v>
      </c>
      <c r="P24" s="18">
        <f>frq!C24</f>
        <v>1</v>
      </c>
      <c r="Q24" s="15">
        <f t="shared" si="29"/>
        <v>279.74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279.74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215.74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215.74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110</v>
      </c>
      <c r="E25" s="16">
        <f>'[3]16'!E27</f>
        <v>0</v>
      </c>
      <c r="F25" s="16">
        <f>'[3]16'!F27</f>
        <v>810</v>
      </c>
      <c r="G25" s="16">
        <f>'[3]16'!G27</f>
        <v>0</v>
      </c>
      <c r="H25" s="17">
        <f t="shared" si="27"/>
        <v>1240</v>
      </c>
      <c r="I25" s="15">
        <f>'[3]16'!J27</f>
        <v>297.74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297.74</v>
      </c>
      <c r="P25" s="18">
        <f>frq!C25</f>
        <v>1</v>
      </c>
      <c r="Q25" s="15">
        <f t="shared" si="29"/>
        <v>297.74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297.74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110</v>
      </c>
      <c r="E26" s="16">
        <f>'[3]16'!E28</f>
        <v>0</v>
      </c>
      <c r="F26" s="16">
        <f>'[3]16'!F28</f>
        <v>810</v>
      </c>
      <c r="G26" s="16">
        <f>'[3]16'!G28</f>
        <v>0</v>
      </c>
      <c r="H26" s="17">
        <f t="shared" si="27"/>
        <v>1240</v>
      </c>
      <c r="I26" s="15">
        <f>'[3]16'!J28</f>
        <v>285.74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285.74</v>
      </c>
      <c r="P26" s="18">
        <f>frq!C26</f>
        <v>1</v>
      </c>
      <c r="Q26" s="15">
        <f t="shared" si="29"/>
        <v>285.74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221.74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221.74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110</v>
      </c>
      <c r="E27" s="16">
        <f>'[3]16'!E29</f>
        <v>0</v>
      </c>
      <c r="F27" s="16">
        <f>'[3]16'!F29</f>
        <v>810</v>
      </c>
      <c r="G27" s="16">
        <f>'[3]16'!G29</f>
        <v>0</v>
      </c>
      <c r="H27" s="17">
        <f t="shared" si="27"/>
        <v>1240</v>
      </c>
      <c r="I27" s="15">
        <f>'[3]16'!J29</f>
        <v>298.36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298.36</v>
      </c>
      <c r="P27" s="18">
        <f>frq!C27</f>
        <v>1</v>
      </c>
      <c r="Q27" s="15">
        <f t="shared" si="29"/>
        <v>298.36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298.36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234.36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110</v>
      </c>
      <c r="E28" s="16">
        <f>'[3]16'!E30</f>
        <v>0</v>
      </c>
      <c r="F28" s="16">
        <f>'[3]16'!F30</f>
        <v>810</v>
      </c>
      <c r="G28" s="16">
        <f>'[3]16'!G30</f>
        <v>0</v>
      </c>
      <c r="H28" s="17">
        <f t="shared" si="27"/>
        <v>1240</v>
      </c>
      <c r="I28" s="15">
        <f>'[3]16'!J30</f>
        <v>300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30.19</v>
      </c>
      <c r="AE28" s="8">
        <f t="shared" si="11"/>
        <v>30.19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30.19</v>
      </c>
      <c r="AL28" s="8">
        <f t="shared" si="31"/>
        <v>239.62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239.62</v>
      </c>
      <c r="AT28" s="8">
        <v>30.19</v>
      </c>
      <c r="AU28" s="8">
        <v>30.19</v>
      </c>
      <c r="AW28" s="199">
        <v>30.19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30.19</v>
      </c>
      <c r="BD28" s="199">
        <v>30.19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30.19</v>
      </c>
      <c r="BL28" s="8">
        <f t="shared" si="21"/>
        <v>30.19</v>
      </c>
      <c r="BM28" s="8">
        <f t="shared" si="22"/>
        <v>30.19</v>
      </c>
      <c r="BN28" s="8">
        <f t="shared" si="23"/>
        <v>30.19</v>
      </c>
      <c r="BO28" s="8">
        <f t="shared" si="24"/>
        <v>30.19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110</v>
      </c>
      <c r="E29" s="16">
        <f>'[3]16'!E31</f>
        <v>0</v>
      </c>
      <c r="F29" s="16">
        <f>'[3]16'!F31</f>
        <v>810</v>
      </c>
      <c r="G29" s="16">
        <f>'[3]16'!G31</f>
        <v>0</v>
      </c>
      <c r="H29" s="17">
        <f t="shared" si="27"/>
        <v>1240</v>
      </c>
      <c r="I29" s="15">
        <f>'[3]16'!J31</f>
        <v>300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30.1</v>
      </c>
      <c r="AE29" s="8">
        <f t="shared" si="11"/>
        <v>30.1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30.1</v>
      </c>
      <c r="AL29" s="8">
        <f t="shared" si="31"/>
        <v>239.79999999999998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239.79999999999998</v>
      </c>
      <c r="AT29" s="8">
        <v>30.1</v>
      </c>
      <c r="AU29" s="8">
        <v>30.1</v>
      </c>
      <c r="AW29" s="199">
        <v>30.1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30.1</v>
      </c>
      <c r="BD29" s="199">
        <v>30.1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30.1</v>
      </c>
      <c r="BL29" s="8">
        <f t="shared" si="21"/>
        <v>30.1</v>
      </c>
      <c r="BM29" s="8">
        <f t="shared" si="22"/>
        <v>30.1</v>
      </c>
      <c r="BN29" s="8">
        <f t="shared" si="23"/>
        <v>30.1</v>
      </c>
      <c r="BO29" s="8">
        <f t="shared" si="24"/>
        <v>30.1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110</v>
      </c>
      <c r="E30" s="16">
        <f>'[3]16'!E32</f>
        <v>0</v>
      </c>
      <c r="F30" s="16">
        <f>'[3]16'!F32</f>
        <v>810</v>
      </c>
      <c r="G30" s="16">
        <f>'[3]16'!G32</f>
        <v>0</v>
      </c>
      <c r="H30" s="17">
        <f t="shared" si="27"/>
        <v>1240</v>
      </c>
      <c r="I30" s="15">
        <f>'[3]16'!J32</f>
        <v>300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30.1</v>
      </c>
      <c r="AE30" s="8">
        <f t="shared" si="11"/>
        <v>30.1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30.1</v>
      </c>
      <c r="AL30" s="8">
        <f t="shared" si="31"/>
        <v>239.79999999999998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239.79999999999998</v>
      </c>
      <c r="AT30" s="8">
        <v>30.1</v>
      </c>
      <c r="AU30" s="8">
        <v>30.1</v>
      </c>
      <c r="AW30" s="199">
        <v>30.1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30.1</v>
      </c>
      <c r="BD30" s="199">
        <v>30.1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30.1</v>
      </c>
      <c r="BL30" s="8">
        <f t="shared" si="21"/>
        <v>30.1</v>
      </c>
      <c r="BM30" s="8">
        <f t="shared" si="22"/>
        <v>30.1</v>
      </c>
      <c r="BN30" s="8">
        <f t="shared" si="23"/>
        <v>30.1</v>
      </c>
      <c r="BO30" s="8">
        <f t="shared" si="24"/>
        <v>30.1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110</v>
      </c>
      <c r="E31" s="16">
        <f>'[3]16'!E33</f>
        <v>0</v>
      </c>
      <c r="F31" s="16">
        <f>'[3]16'!F33</f>
        <v>810</v>
      </c>
      <c r="G31" s="16">
        <f>'[3]16'!G33</f>
        <v>0</v>
      </c>
      <c r="H31" s="17">
        <f t="shared" si="27"/>
        <v>1240</v>
      </c>
      <c r="I31" s="15">
        <f>'[3]16'!J33</f>
        <v>300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110</v>
      </c>
      <c r="E32" s="16">
        <f>'[3]16'!E34</f>
        <v>0</v>
      </c>
      <c r="F32" s="16">
        <f>'[3]16'!F34</f>
        <v>810</v>
      </c>
      <c r="G32" s="16">
        <f>'[3]16'!G34</f>
        <v>0</v>
      </c>
      <c r="H32" s="17">
        <f t="shared" si="27"/>
        <v>1240</v>
      </c>
      <c r="I32" s="15">
        <f>'[3]16'!J34</f>
        <v>300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30.29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30.29</v>
      </c>
      <c r="AE32" s="8">
        <f t="shared" si="11"/>
        <v>30.29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30.29</v>
      </c>
      <c r="AL32" s="8">
        <f t="shared" si="31"/>
        <v>239.42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239.42</v>
      </c>
      <c r="AT32" s="8">
        <v>30.29</v>
      </c>
      <c r="AU32" s="8">
        <v>30.29</v>
      </c>
      <c r="AW32" s="199">
        <v>30.29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30.29</v>
      </c>
      <c r="BD32" s="199">
        <v>30.29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30.29</v>
      </c>
      <c r="BL32" s="8">
        <f t="shared" si="21"/>
        <v>30.29</v>
      </c>
      <c r="BM32" s="8">
        <f t="shared" si="22"/>
        <v>30.29</v>
      </c>
      <c r="BN32" s="8">
        <f t="shared" si="23"/>
        <v>30.29</v>
      </c>
      <c r="BO32" s="8">
        <f t="shared" si="24"/>
        <v>30.29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110</v>
      </c>
      <c r="E33" s="16">
        <f>'[3]16'!E35</f>
        <v>0</v>
      </c>
      <c r="F33" s="16">
        <f>'[3]16'!F35</f>
        <v>810</v>
      </c>
      <c r="G33" s="16">
        <f>'[3]16'!G35</f>
        <v>0</v>
      </c>
      <c r="H33" s="17">
        <f t="shared" si="27"/>
        <v>1240</v>
      </c>
      <c r="I33" s="15">
        <f>'[3]16'!J35</f>
        <v>300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110</v>
      </c>
      <c r="E34" s="16">
        <f>'[3]16'!E36</f>
        <v>0</v>
      </c>
      <c r="F34" s="16">
        <f>'[3]16'!F36</f>
        <v>810</v>
      </c>
      <c r="G34" s="16">
        <f>'[3]16'!G36</f>
        <v>0</v>
      </c>
      <c r="H34" s="17">
        <f t="shared" si="27"/>
        <v>1240</v>
      </c>
      <c r="I34" s="15">
        <f>'[3]16'!J36</f>
        <v>300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110</v>
      </c>
      <c r="E35" s="16">
        <f>'[3]16'!E37</f>
        <v>0</v>
      </c>
      <c r="F35" s="16">
        <f>'[3]16'!F37</f>
        <v>830</v>
      </c>
      <c r="G35" s="16">
        <f>'[3]16'!G37</f>
        <v>0</v>
      </c>
      <c r="H35" s="17">
        <f t="shared" si="27"/>
        <v>1260</v>
      </c>
      <c r="I35" s="15">
        <f>'[3]16'!J37</f>
        <v>300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30.1</v>
      </c>
      <c r="AE35" s="8">
        <f t="shared" si="11"/>
        <v>30.1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30.1</v>
      </c>
      <c r="AL35" s="8">
        <f t="shared" si="31"/>
        <v>239.79999999999998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239.79999999999998</v>
      </c>
      <c r="AT35" s="8">
        <v>30.1</v>
      </c>
      <c r="AU35" s="8">
        <v>30.1</v>
      </c>
      <c r="AW35" s="199">
        <v>30.1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30.1</v>
      </c>
      <c r="BD35" s="199">
        <v>30.1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30.1</v>
      </c>
      <c r="BL35" s="8">
        <f t="shared" si="21"/>
        <v>30.1</v>
      </c>
      <c r="BM35" s="8">
        <f t="shared" si="22"/>
        <v>30.1</v>
      </c>
      <c r="BN35" s="8">
        <f t="shared" si="23"/>
        <v>30.1</v>
      </c>
      <c r="BO35" s="8">
        <f t="shared" si="24"/>
        <v>30.1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110</v>
      </c>
      <c r="E36" s="16">
        <f>'[3]16'!E38</f>
        <v>0</v>
      </c>
      <c r="F36" s="16">
        <f>'[3]16'!F38</f>
        <v>830</v>
      </c>
      <c r="G36" s="16">
        <f>'[3]16'!G38</f>
        <v>0</v>
      </c>
      <c r="H36" s="17">
        <f t="shared" si="27"/>
        <v>1260</v>
      </c>
      <c r="I36" s="15">
        <f>'[3]16'!J38</f>
        <v>300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30.1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30.1</v>
      </c>
      <c r="AE36" s="8">
        <f t="shared" si="11"/>
        <v>30.1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30.1</v>
      </c>
      <c r="AL36" s="8">
        <f t="shared" si="31"/>
        <v>239.79999999999998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239.79999999999998</v>
      </c>
      <c r="AT36" s="8">
        <v>30.1</v>
      </c>
      <c r="AU36" s="8">
        <v>30.1</v>
      </c>
      <c r="AW36" s="199">
        <v>30.1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30.1</v>
      </c>
      <c r="BD36" s="199">
        <v>30.1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30.1</v>
      </c>
      <c r="BL36" s="8">
        <f t="shared" si="21"/>
        <v>30.1</v>
      </c>
      <c r="BM36" s="8">
        <f t="shared" si="22"/>
        <v>30.1</v>
      </c>
      <c r="BN36" s="8">
        <f t="shared" si="23"/>
        <v>30.1</v>
      </c>
      <c r="BO36" s="8">
        <f t="shared" si="24"/>
        <v>30.1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110</v>
      </c>
      <c r="E37" s="16">
        <f>'[3]16'!E39</f>
        <v>0</v>
      </c>
      <c r="F37" s="16">
        <f>'[3]16'!F39</f>
        <v>830</v>
      </c>
      <c r="G37" s="16">
        <f>'[3]16'!G39</f>
        <v>0</v>
      </c>
      <c r="H37" s="17">
        <f t="shared" si="27"/>
        <v>1260</v>
      </c>
      <c r="I37" s="15">
        <f>'[3]16'!J39</f>
        <v>300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110</v>
      </c>
      <c r="E38" s="16">
        <f>'[3]16'!E40</f>
        <v>0</v>
      </c>
      <c r="F38" s="16">
        <f>'[3]16'!F40</f>
        <v>830</v>
      </c>
      <c r="G38" s="16">
        <f>'[3]16'!G40</f>
        <v>0</v>
      </c>
      <c r="H38" s="17">
        <f t="shared" si="27"/>
        <v>1260</v>
      </c>
      <c r="I38" s="15">
        <f>'[3]16'!J40</f>
        <v>300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30.1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30.1</v>
      </c>
      <c r="AE38" s="8">
        <f t="shared" si="11"/>
        <v>30.1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30.1</v>
      </c>
      <c r="AL38" s="8">
        <f t="shared" si="31"/>
        <v>239.79999999999998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239.79999999999998</v>
      </c>
      <c r="AT38" s="8">
        <v>30.1</v>
      </c>
      <c r="AU38" s="8">
        <v>30.1</v>
      </c>
      <c r="AW38" s="199">
        <v>30.1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30.1</v>
      </c>
      <c r="BD38" s="199">
        <v>30.1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30.1</v>
      </c>
      <c r="BL38" s="8">
        <f t="shared" si="21"/>
        <v>30.1</v>
      </c>
      <c r="BM38" s="8">
        <f t="shared" si="22"/>
        <v>30.1</v>
      </c>
      <c r="BN38" s="8">
        <f t="shared" si="23"/>
        <v>30.1</v>
      </c>
      <c r="BO38" s="8">
        <f t="shared" si="24"/>
        <v>30.1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110</v>
      </c>
      <c r="E39" s="16">
        <f>'[3]16'!E41</f>
        <v>0</v>
      </c>
      <c r="F39" s="16">
        <f>'[3]16'!F41</f>
        <v>830</v>
      </c>
      <c r="G39" s="16">
        <f>'[3]16'!G41</f>
        <v>0</v>
      </c>
      <c r="H39" s="17">
        <f t="shared" si="27"/>
        <v>1260</v>
      </c>
      <c r="I39" s="15">
        <f>'[3]16'!J41</f>
        <v>300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110</v>
      </c>
      <c r="E40" s="16">
        <f>'[3]16'!E42</f>
        <v>0</v>
      </c>
      <c r="F40" s="16">
        <f>'[3]16'!F42</f>
        <v>830</v>
      </c>
      <c r="G40" s="16">
        <f>'[3]16'!G42</f>
        <v>0</v>
      </c>
      <c r="H40" s="17">
        <f t="shared" si="27"/>
        <v>1260</v>
      </c>
      <c r="I40" s="15">
        <f>'[3]16'!J42</f>
        <v>300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110</v>
      </c>
      <c r="E41" s="16">
        <f>'[3]16'!E43</f>
        <v>0</v>
      </c>
      <c r="F41" s="16">
        <f>'[3]16'!F43</f>
        <v>830</v>
      </c>
      <c r="G41" s="16">
        <f>'[3]16'!G43</f>
        <v>0</v>
      </c>
      <c r="H41" s="17">
        <f t="shared" si="27"/>
        <v>1260</v>
      </c>
      <c r="I41" s="15">
        <f>'[3]16'!J43</f>
        <v>300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110</v>
      </c>
      <c r="E42" s="16">
        <f>'[3]16'!E44</f>
        <v>0</v>
      </c>
      <c r="F42" s="16">
        <f>'[3]16'!F44</f>
        <v>830</v>
      </c>
      <c r="G42" s="16">
        <f>'[3]16'!G44</f>
        <v>0</v>
      </c>
      <c r="H42" s="17">
        <f t="shared" si="27"/>
        <v>1260</v>
      </c>
      <c r="I42" s="15">
        <f>'[3]16'!J44</f>
        <v>300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110</v>
      </c>
      <c r="E43" s="16">
        <f>'[3]16'!E45</f>
        <v>0</v>
      </c>
      <c r="F43" s="16">
        <f>'[3]16'!F45</f>
        <v>830</v>
      </c>
      <c r="G43" s="16">
        <f>'[3]16'!G45</f>
        <v>0</v>
      </c>
      <c r="H43" s="17">
        <f t="shared" si="27"/>
        <v>1260</v>
      </c>
      <c r="I43" s="15">
        <f>'[3]16'!J45</f>
        <v>300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110</v>
      </c>
      <c r="E44" s="16">
        <f>'[3]16'!E46</f>
        <v>0</v>
      </c>
      <c r="F44" s="16">
        <f>'[3]16'!F46</f>
        <v>830</v>
      </c>
      <c r="G44" s="16">
        <f>'[3]16'!G46</f>
        <v>0</v>
      </c>
      <c r="H44" s="17">
        <f t="shared" si="27"/>
        <v>1260</v>
      </c>
      <c r="I44" s="15">
        <f>'[3]16'!J46</f>
        <v>300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30.1</v>
      </c>
      <c r="AE44" s="8">
        <f t="shared" si="11"/>
        <v>30.1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30.1</v>
      </c>
      <c r="AL44" s="8">
        <f t="shared" si="31"/>
        <v>239.79999999999998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239.79999999999998</v>
      </c>
      <c r="AT44" s="8">
        <v>30.1</v>
      </c>
      <c r="AU44" s="8">
        <v>30.1</v>
      </c>
      <c r="AW44" s="199">
        <v>30.1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30.1</v>
      </c>
      <c r="BD44" s="199">
        <v>30.1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30.1</v>
      </c>
      <c r="BL44" s="8">
        <f t="shared" si="21"/>
        <v>30.1</v>
      </c>
      <c r="BM44" s="8">
        <f t="shared" si="22"/>
        <v>30.1</v>
      </c>
      <c r="BN44" s="8">
        <f t="shared" si="23"/>
        <v>30.1</v>
      </c>
      <c r="BO44" s="8">
        <f t="shared" si="24"/>
        <v>30.1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110</v>
      </c>
      <c r="E45" s="16">
        <f>'[3]16'!E47</f>
        <v>0</v>
      </c>
      <c r="F45" s="16">
        <f>'[3]16'!F47</f>
        <v>830</v>
      </c>
      <c r="G45" s="16">
        <f>'[3]16'!G47</f>
        <v>0</v>
      </c>
      <c r="H45" s="17">
        <f t="shared" si="27"/>
        <v>1260</v>
      </c>
      <c r="I45" s="15">
        <f>'[3]16'!J47</f>
        <v>300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110</v>
      </c>
      <c r="E46" s="16">
        <f>'[3]16'!E48</f>
        <v>0</v>
      </c>
      <c r="F46" s="16">
        <f>'[3]16'!F48</f>
        <v>830</v>
      </c>
      <c r="G46" s="16">
        <f>'[3]16'!G48</f>
        <v>0</v>
      </c>
      <c r="H46" s="17">
        <f t="shared" si="27"/>
        <v>1260</v>
      </c>
      <c r="I46" s="15">
        <f>'[3]16'!J48</f>
        <v>300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110</v>
      </c>
      <c r="E47" s="16">
        <f>'[3]16'!E49</f>
        <v>0</v>
      </c>
      <c r="F47" s="16">
        <f>'[3]16'!F49</f>
        <v>830</v>
      </c>
      <c r="G47" s="16">
        <f>'[3]16'!G49</f>
        <v>0</v>
      </c>
      <c r="H47" s="17">
        <f t="shared" si="27"/>
        <v>1260</v>
      </c>
      <c r="I47" s="15">
        <f>'[3]16'!J49</f>
        <v>300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110</v>
      </c>
      <c r="E48" s="16">
        <f>'[3]16'!E50</f>
        <v>0</v>
      </c>
      <c r="F48" s="16">
        <f>'[3]16'!F50</f>
        <v>830</v>
      </c>
      <c r="G48" s="16">
        <f>'[3]16'!G50</f>
        <v>0</v>
      </c>
      <c r="H48" s="17">
        <f t="shared" si="27"/>
        <v>1260</v>
      </c>
      <c r="I48" s="15">
        <f>'[3]16'!J50</f>
        <v>300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110</v>
      </c>
      <c r="E49" s="16">
        <f>'[3]16'!E51</f>
        <v>0</v>
      </c>
      <c r="F49" s="16">
        <f>'[3]16'!F51</f>
        <v>830</v>
      </c>
      <c r="G49" s="16">
        <f>'[3]16'!G51</f>
        <v>0</v>
      </c>
      <c r="H49" s="17">
        <f t="shared" si="27"/>
        <v>1260</v>
      </c>
      <c r="I49" s="15">
        <f>'[3]16'!J51</f>
        <v>300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110</v>
      </c>
      <c r="E50" s="16">
        <f>'[3]16'!E52</f>
        <v>0</v>
      </c>
      <c r="F50" s="16">
        <f>'[3]16'!F52</f>
        <v>830</v>
      </c>
      <c r="G50" s="16">
        <f>'[3]16'!G52</f>
        <v>0</v>
      </c>
      <c r="H50" s="17">
        <f t="shared" si="27"/>
        <v>1260</v>
      </c>
      <c r="I50" s="15">
        <f>'[3]16'!J52</f>
        <v>300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110</v>
      </c>
      <c r="E51" s="16">
        <f>'[3]16'!E53</f>
        <v>0</v>
      </c>
      <c r="F51" s="16">
        <f>'[3]16'!F53</f>
        <v>830</v>
      </c>
      <c r="G51" s="16">
        <f>'[3]16'!G53</f>
        <v>0</v>
      </c>
      <c r="H51" s="17">
        <f t="shared" si="27"/>
        <v>1260</v>
      </c>
      <c r="I51" s="15">
        <f>'[3]16'!J53</f>
        <v>300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110</v>
      </c>
      <c r="E52" s="16">
        <f>'[3]16'!E54</f>
        <v>0</v>
      </c>
      <c r="F52" s="16">
        <f>'[3]16'!F54</f>
        <v>830</v>
      </c>
      <c r="G52" s="16">
        <f>'[3]16'!G54</f>
        <v>0</v>
      </c>
      <c r="H52" s="17">
        <f t="shared" si="27"/>
        <v>1260</v>
      </c>
      <c r="I52" s="15">
        <f>'[3]16'!J54</f>
        <v>300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110</v>
      </c>
      <c r="E53" s="16">
        <f>'[3]16'!E55</f>
        <v>0</v>
      </c>
      <c r="F53" s="16">
        <f>'[3]16'!F55</f>
        <v>830</v>
      </c>
      <c r="G53" s="16">
        <f>'[3]16'!G55</f>
        <v>0</v>
      </c>
      <c r="H53" s="17">
        <f t="shared" si="27"/>
        <v>1260</v>
      </c>
      <c r="I53" s="15">
        <f>'[3]16'!J55</f>
        <v>300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110</v>
      </c>
      <c r="E54" s="16">
        <f>'[3]16'!E56</f>
        <v>0</v>
      </c>
      <c r="F54" s="16">
        <f>'[3]16'!F56</f>
        <v>830</v>
      </c>
      <c r="G54" s="16">
        <f>'[3]16'!G56</f>
        <v>0</v>
      </c>
      <c r="H54" s="17">
        <f t="shared" si="27"/>
        <v>1260</v>
      </c>
      <c r="I54" s="15">
        <f>'[3]16'!J56</f>
        <v>300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110</v>
      </c>
      <c r="E55" s="16">
        <f>'[3]16'!E57</f>
        <v>0</v>
      </c>
      <c r="F55" s="16">
        <f>'[3]16'!F57</f>
        <v>830</v>
      </c>
      <c r="G55" s="16">
        <f>'[3]16'!G57</f>
        <v>0</v>
      </c>
      <c r="H55" s="17">
        <f t="shared" si="27"/>
        <v>1260</v>
      </c>
      <c r="I55" s="15">
        <f>'[3]16'!J57</f>
        <v>300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110</v>
      </c>
      <c r="E56" s="16">
        <f>'[3]16'!E58</f>
        <v>0</v>
      </c>
      <c r="F56" s="16">
        <f>'[3]16'!F58</f>
        <v>830</v>
      </c>
      <c r="G56" s="16">
        <f>'[3]16'!G58</f>
        <v>0</v>
      </c>
      <c r="H56" s="17">
        <f t="shared" si="27"/>
        <v>1260</v>
      </c>
      <c r="I56" s="15">
        <f>'[3]16'!J58</f>
        <v>300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110</v>
      </c>
      <c r="E57" s="16">
        <f>'[3]16'!E59</f>
        <v>0</v>
      </c>
      <c r="F57" s="16">
        <f>'[3]16'!F59</f>
        <v>830</v>
      </c>
      <c r="G57" s="16">
        <f>'[3]16'!G59</f>
        <v>0</v>
      </c>
      <c r="H57" s="17">
        <f t="shared" si="27"/>
        <v>1260</v>
      </c>
      <c r="I57" s="15">
        <f>'[3]16'!J59</f>
        <v>300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110</v>
      </c>
      <c r="E58" s="16">
        <f>'[3]16'!E60</f>
        <v>0</v>
      </c>
      <c r="F58" s="16">
        <f>'[3]16'!F60</f>
        <v>830</v>
      </c>
      <c r="G58" s="16">
        <f>'[3]16'!G60</f>
        <v>0</v>
      </c>
      <c r="H58" s="17">
        <f t="shared" si="27"/>
        <v>1260</v>
      </c>
      <c r="I58" s="15">
        <f>'[3]16'!J60</f>
        <v>300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110</v>
      </c>
      <c r="E59" s="16">
        <f>'[3]16'!E61</f>
        <v>0</v>
      </c>
      <c r="F59" s="16">
        <f>'[3]16'!F61</f>
        <v>830</v>
      </c>
      <c r="G59" s="16">
        <f>'[3]16'!G61</f>
        <v>0</v>
      </c>
      <c r="H59" s="17">
        <f t="shared" si="27"/>
        <v>1260</v>
      </c>
      <c r="I59" s="15">
        <f>'[3]16'!J61</f>
        <v>300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110</v>
      </c>
      <c r="E60" s="16">
        <f>'[3]16'!E62</f>
        <v>0</v>
      </c>
      <c r="F60" s="16">
        <f>'[3]16'!F62</f>
        <v>830</v>
      </c>
      <c r="G60" s="16">
        <f>'[3]16'!G62</f>
        <v>0</v>
      </c>
      <c r="H60" s="17">
        <f t="shared" si="27"/>
        <v>1260</v>
      </c>
      <c r="I60" s="15">
        <f>'[3]16'!J62</f>
        <v>300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110</v>
      </c>
      <c r="E61" s="16">
        <f>'[3]16'!E63</f>
        <v>0</v>
      </c>
      <c r="F61" s="16">
        <f>'[3]16'!F63</f>
        <v>830</v>
      </c>
      <c r="G61" s="16">
        <f>'[3]16'!G63</f>
        <v>0</v>
      </c>
      <c r="H61" s="17">
        <f t="shared" si="27"/>
        <v>1260</v>
      </c>
      <c r="I61" s="15">
        <f>'[3]16'!J63</f>
        <v>300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110</v>
      </c>
      <c r="E62" s="16">
        <f>'[3]16'!E64</f>
        <v>0</v>
      </c>
      <c r="F62" s="16">
        <f>'[3]16'!F64</f>
        <v>830</v>
      </c>
      <c r="G62" s="16">
        <f>'[3]16'!G64</f>
        <v>0</v>
      </c>
      <c r="H62" s="17">
        <f t="shared" si="27"/>
        <v>1260</v>
      </c>
      <c r="I62" s="15">
        <f>'[3]16'!J64</f>
        <v>300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110</v>
      </c>
      <c r="E63" s="16">
        <f>'[3]16'!E65</f>
        <v>0</v>
      </c>
      <c r="F63" s="16">
        <f>'[3]16'!F65</f>
        <v>830</v>
      </c>
      <c r="G63" s="16">
        <f>'[3]16'!G65</f>
        <v>0</v>
      </c>
      <c r="H63" s="17">
        <f t="shared" si="27"/>
        <v>1260</v>
      </c>
      <c r="I63" s="15">
        <f>'[3]16'!J65</f>
        <v>300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110</v>
      </c>
      <c r="E64" s="16">
        <f>'[3]16'!E66</f>
        <v>0</v>
      </c>
      <c r="F64" s="16">
        <f>'[3]16'!F66</f>
        <v>830</v>
      </c>
      <c r="G64" s="16">
        <f>'[3]16'!G66</f>
        <v>0</v>
      </c>
      <c r="H64" s="17">
        <f t="shared" si="27"/>
        <v>1260</v>
      </c>
      <c r="I64" s="15">
        <f>'[3]16'!J66</f>
        <v>300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110</v>
      </c>
      <c r="E65" s="16">
        <f>'[3]16'!E67</f>
        <v>0</v>
      </c>
      <c r="F65" s="16">
        <f>'[3]16'!F67</f>
        <v>830</v>
      </c>
      <c r="G65" s="16">
        <f>'[3]16'!G67</f>
        <v>0</v>
      </c>
      <c r="H65" s="17">
        <f t="shared" si="27"/>
        <v>1260</v>
      </c>
      <c r="I65" s="15">
        <f>'[3]16'!J67</f>
        <v>300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110</v>
      </c>
      <c r="E66" s="16">
        <f>'[3]16'!E68</f>
        <v>0</v>
      </c>
      <c r="F66" s="16">
        <f>'[3]16'!F68</f>
        <v>830</v>
      </c>
      <c r="G66" s="16">
        <f>'[3]16'!G68</f>
        <v>0</v>
      </c>
      <c r="H66" s="17">
        <f t="shared" si="27"/>
        <v>1260</v>
      </c>
      <c r="I66" s="15">
        <f>'[3]16'!J68</f>
        <v>300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110</v>
      </c>
      <c r="E67" s="16">
        <f>'[3]16'!E69</f>
        <v>0</v>
      </c>
      <c r="F67" s="16">
        <f>'[3]16'!F69</f>
        <v>830</v>
      </c>
      <c r="G67" s="16">
        <f>'[3]16'!G69</f>
        <v>0</v>
      </c>
      <c r="H67" s="17">
        <f t="shared" si="27"/>
        <v>1260</v>
      </c>
      <c r="I67" s="15">
        <f>'[3]16'!J69</f>
        <v>300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110</v>
      </c>
      <c r="E68" s="16">
        <f>'[3]16'!E70</f>
        <v>0</v>
      </c>
      <c r="F68" s="16">
        <f>'[3]16'!F70</f>
        <v>830</v>
      </c>
      <c r="G68" s="16">
        <f>'[3]16'!G70</f>
        <v>0</v>
      </c>
      <c r="H68" s="17">
        <f t="shared" si="27"/>
        <v>1260</v>
      </c>
      <c r="I68" s="15">
        <f>'[3]16'!J70</f>
        <v>300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30.38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30.38</v>
      </c>
      <c r="AE68" s="8">
        <f t="shared" ref="AE68:AE98" si="43">BD68</f>
        <v>30.38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30.38</v>
      </c>
      <c r="AL68" s="8">
        <f t="shared" si="35"/>
        <v>239.24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239.24</v>
      </c>
      <c r="AT68" s="8">
        <v>30.38</v>
      </c>
      <c r="AU68" s="8">
        <v>30.38</v>
      </c>
      <c r="AW68" s="199">
        <v>30.38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30.38</v>
      </c>
      <c r="BD68" s="199">
        <v>30.38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30.38</v>
      </c>
      <c r="BL68" s="8">
        <f t="shared" ref="BL68:BL98" si="53">AT68</f>
        <v>30.38</v>
      </c>
      <c r="BM68" s="8">
        <f t="shared" ref="BM68:BM98" si="54">AU68</f>
        <v>30.38</v>
      </c>
      <c r="BN68" s="8">
        <f t="shared" ref="BN68:BN98" si="55">BC68</f>
        <v>30.38</v>
      </c>
      <c r="BO68" s="8">
        <f t="shared" ref="BO68:BO98" si="56">BJ68</f>
        <v>30.38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110</v>
      </c>
      <c r="E69" s="16">
        <f>'[3]16'!E71</f>
        <v>0</v>
      </c>
      <c r="F69" s="16">
        <f>'[3]16'!F71</f>
        <v>830</v>
      </c>
      <c r="G69" s="16">
        <f>'[3]16'!G71</f>
        <v>0</v>
      </c>
      <c r="H69" s="17">
        <f t="shared" ref="H69:H98" si="59">SUM(B69:G69)</f>
        <v>1260</v>
      </c>
      <c r="I69" s="15">
        <f>'[3]16'!J71</f>
        <v>300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30.1</v>
      </c>
      <c r="AE69" s="8">
        <f t="shared" si="43"/>
        <v>30.1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30.1</v>
      </c>
      <c r="AL69" s="8">
        <f t="shared" si="35"/>
        <v>239.79999999999998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239.79999999999998</v>
      </c>
      <c r="AT69" s="8">
        <v>30.1</v>
      </c>
      <c r="AU69" s="8">
        <v>30.1</v>
      </c>
      <c r="AW69" s="199">
        <v>30.1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30.1</v>
      </c>
      <c r="BD69" s="199">
        <v>30.1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30.1</v>
      </c>
      <c r="BL69" s="8">
        <f t="shared" si="53"/>
        <v>30.1</v>
      </c>
      <c r="BM69" s="8">
        <f t="shared" si="54"/>
        <v>30.1</v>
      </c>
      <c r="BN69" s="8">
        <f t="shared" si="55"/>
        <v>30.1</v>
      </c>
      <c r="BO69" s="8">
        <f t="shared" si="56"/>
        <v>30.1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110</v>
      </c>
      <c r="E70" s="16">
        <f>'[3]16'!E72</f>
        <v>0</v>
      </c>
      <c r="F70" s="16">
        <f>'[3]16'!F72</f>
        <v>830</v>
      </c>
      <c r="G70" s="16">
        <f>'[3]16'!G72</f>
        <v>0</v>
      </c>
      <c r="H70" s="17">
        <f t="shared" si="59"/>
        <v>1260</v>
      </c>
      <c r="I70" s="15">
        <f>'[3]16'!J72</f>
        <v>300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110</v>
      </c>
      <c r="E71" s="16">
        <f>'[3]16'!E73</f>
        <v>0</v>
      </c>
      <c r="F71" s="16">
        <f>'[3]16'!F73</f>
        <v>830</v>
      </c>
      <c r="G71" s="16">
        <f>'[3]16'!G73</f>
        <v>0</v>
      </c>
      <c r="H71" s="17">
        <f t="shared" si="59"/>
        <v>1260</v>
      </c>
      <c r="I71" s="15">
        <f>'[3]16'!J73</f>
        <v>300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110</v>
      </c>
      <c r="E72" s="16">
        <f>'[3]16'!E74</f>
        <v>0</v>
      </c>
      <c r="F72" s="16">
        <f>'[3]16'!F74</f>
        <v>830</v>
      </c>
      <c r="G72" s="16">
        <f>'[3]16'!G74</f>
        <v>0</v>
      </c>
      <c r="H72" s="17">
        <f t="shared" si="59"/>
        <v>1260</v>
      </c>
      <c r="I72" s="15">
        <f>'[3]16'!J74</f>
        <v>300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110</v>
      </c>
      <c r="E73" s="16">
        <f>'[3]16'!E75</f>
        <v>0</v>
      </c>
      <c r="F73" s="16">
        <f>'[3]16'!F75</f>
        <v>830</v>
      </c>
      <c r="G73" s="16">
        <f>'[3]16'!G75</f>
        <v>0</v>
      </c>
      <c r="H73" s="17">
        <f t="shared" si="59"/>
        <v>1260</v>
      </c>
      <c r="I73" s="15">
        <f>'[3]16'!J75</f>
        <v>300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110</v>
      </c>
      <c r="E74" s="16">
        <f>'[3]16'!E76</f>
        <v>0</v>
      </c>
      <c r="F74" s="16">
        <f>'[3]16'!F76</f>
        <v>830</v>
      </c>
      <c r="G74" s="16">
        <f>'[3]16'!G76</f>
        <v>0</v>
      </c>
      <c r="H74" s="17">
        <f t="shared" si="59"/>
        <v>1260</v>
      </c>
      <c r="I74" s="15">
        <f>'[3]16'!J76</f>
        <v>300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110</v>
      </c>
      <c r="E75" s="16">
        <f>'[3]16'!E77</f>
        <v>0</v>
      </c>
      <c r="F75" s="16">
        <f>'[3]16'!F77</f>
        <v>830</v>
      </c>
      <c r="G75" s="16">
        <f>'[3]16'!G77</f>
        <v>0</v>
      </c>
      <c r="H75" s="17">
        <f t="shared" si="59"/>
        <v>1260</v>
      </c>
      <c r="I75" s="15">
        <f>'[3]16'!J77</f>
        <v>300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110</v>
      </c>
      <c r="E76" s="16">
        <f>'[3]16'!E78</f>
        <v>0</v>
      </c>
      <c r="F76" s="16">
        <f>'[3]16'!F78</f>
        <v>830</v>
      </c>
      <c r="G76" s="16">
        <f>'[3]16'!G78</f>
        <v>0</v>
      </c>
      <c r="H76" s="17">
        <f t="shared" si="59"/>
        <v>1260</v>
      </c>
      <c r="I76" s="15">
        <f>'[3]16'!J78</f>
        <v>300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110</v>
      </c>
      <c r="E77" s="16">
        <f>'[3]16'!E79</f>
        <v>0</v>
      </c>
      <c r="F77" s="16">
        <f>'[3]16'!F79</f>
        <v>830</v>
      </c>
      <c r="G77" s="16">
        <f>'[3]16'!G79</f>
        <v>0</v>
      </c>
      <c r="H77" s="17">
        <f t="shared" si="59"/>
        <v>1260</v>
      </c>
      <c r="I77" s="15">
        <f>'[3]16'!J79</f>
        <v>300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110</v>
      </c>
      <c r="E78" s="16">
        <f>'[3]16'!E80</f>
        <v>0</v>
      </c>
      <c r="F78" s="16">
        <f>'[3]16'!F80</f>
        <v>830</v>
      </c>
      <c r="G78" s="16">
        <f>'[3]16'!G80</f>
        <v>0</v>
      </c>
      <c r="H78" s="17">
        <f t="shared" si="59"/>
        <v>1260</v>
      </c>
      <c r="I78" s="15">
        <f>'[3]16'!J80</f>
        <v>300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110</v>
      </c>
      <c r="E79" s="16">
        <f>'[3]16'!E81</f>
        <v>0</v>
      </c>
      <c r="F79" s="16">
        <f>'[3]16'!F81</f>
        <v>830</v>
      </c>
      <c r="G79" s="16">
        <f>'[3]16'!G81</f>
        <v>0</v>
      </c>
      <c r="H79" s="17">
        <f t="shared" si="59"/>
        <v>1260</v>
      </c>
      <c r="I79" s="15">
        <f>'[3]16'!J81</f>
        <v>300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110</v>
      </c>
      <c r="E80" s="16">
        <f>'[3]16'!E82</f>
        <v>0</v>
      </c>
      <c r="F80" s="16">
        <f>'[3]16'!F82</f>
        <v>830</v>
      </c>
      <c r="G80" s="16">
        <f>'[3]16'!G82</f>
        <v>0</v>
      </c>
      <c r="H80" s="17">
        <f t="shared" si="59"/>
        <v>1260</v>
      </c>
      <c r="I80" s="15">
        <f>'[3]16'!J82</f>
        <v>300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110</v>
      </c>
      <c r="E81" s="16">
        <f>'[3]16'!E83</f>
        <v>0</v>
      </c>
      <c r="F81" s="16">
        <f>'[3]16'!F83</f>
        <v>830</v>
      </c>
      <c r="G81" s="16">
        <f>'[3]16'!G83</f>
        <v>0</v>
      </c>
      <c r="H81" s="17">
        <f t="shared" si="59"/>
        <v>1260</v>
      </c>
      <c r="I81" s="15">
        <f>'[3]16'!J83</f>
        <v>300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110</v>
      </c>
      <c r="E82" s="16">
        <f>'[3]16'!E84</f>
        <v>0</v>
      </c>
      <c r="F82" s="16">
        <f>'[3]16'!F84</f>
        <v>830</v>
      </c>
      <c r="G82" s="16">
        <f>'[3]16'!G84</f>
        <v>0</v>
      </c>
      <c r="H82" s="17">
        <f t="shared" si="59"/>
        <v>1260</v>
      </c>
      <c r="I82" s="15">
        <f>'[3]16'!J84</f>
        <v>300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110</v>
      </c>
      <c r="E83" s="16">
        <f>'[3]16'!E85</f>
        <v>0</v>
      </c>
      <c r="F83" s="16">
        <f>'[3]16'!F85</f>
        <v>830</v>
      </c>
      <c r="G83" s="16">
        <f>'[3]16'!G85</f>
        <v>0</v>
      </c>
      <c r="H83" s="17">
        <f t="shared" si="59"/>
        <v>1260</v>
      </c>
      <c r="I83" s="15">
        <f>'[3]16'!J85</f>
        <v>300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110</v>
      </c>
      <c r="E84" s="16">
        <f>'[3]16'!E86</f>
        <v>0</v>
      </c>
      <c r="F84" s="16">
        <f>'[3]16'!F86</f>
        <v>830</v>
      </c>
      <c r="G84" s="16">
        <f>'[3]16'!G86</f>
        <v>0</v>
      </c>
      <c r="H84" s="17">
        <f t="shared" si="59"/>
        <v>1260</v>
      </c>
      <c r="I84" s="15">
        <f>'[3]16'!J86</f>
        <v>300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110</v>
      </c>
      <c r="E85" s="16">
        <f>'[3]16'!E87</f>
        <v>0</v>
      </c>
      <c r="F85" s="16">
        <f>'[3]16'!F87</f>
        <v>830</v>
      </c>
      <c r="G85" s="16">
        <f>'[3]16'!G87</f>
        <v>0</v>
      </c>
      <c r="H85" s="17">
        <f t="shared" si="59"/>
        <v>1260</v>
      </c>
      <c r="I85" s="15">
        <f>'[3]16'!J87</f>
        <v>300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110</v>
      </c>
      <c r="E86" s="16">
        <f>'[3]16'!E88</f>
        <v>0</v>
      </c>
      <c r="F86" s="16">
        <f>'[3]16'!F88</f>
        <v>830</v>
      </c>
      <c r="G86" s="16">
        <f>'[3]16'!G88</f>
        <v>0</v>
      </c>
      <c r="H86" s="17">
        <f t="shared" si="59"/>
        <v>1260</v>
      </c>
      <c r="I86" s="15">
        <f>'[3]16'!J88</f>
        <v>300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110</v>
      </c>
      <c r="E87" s="16">
        <f>'[3]16'!E89</f>
        <v>0</v>
      </c>
      <c r="F87" s="16">
        <f>'[3]16'!F89</f>
        <v>830</v>
      </c>
      <c r="G87" s="16">
        <f>'[3]16'!G89</f>
        <v>0</v>
      </c>
      <c r="H87" s="17">
        <f t="shared" si="59"/>
        <v>1260</v>
      </c>
      <c r="I87" s="15">
        <f>'[3]16'!J89</f>
        <v>300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110</v>
      </c>
      <c r="E88" s="16">
        <f>'[3]16'!E90</f>
        <v>0</v>
      </c>
      <c r="F88" s="16">
        <f>'[3]16'!F90</f>
        <v>830</v>
      </c>
      <c r="G88" s="16">
        <f>'[3]16'!G90</f>
        <v>0</v>
      </c>
      <c r="H88" s="17">
        <f t="shared" si="59"/>
        <v>1260</v>
      </c>
      <c r="I88" s="15">
        <f>'[3]16'!J90</f>
        <v>300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110</v>
      </c>
      <c r="E89" s="16">
        <f>'[3]16'!E91</f>
        <v>0</v>
      </c>
      <c r="F89" s="16">
        <f>'[3]16'!F91</f>
        <v>830</v>
      </c>
      <c r="G89" s="16">
        <f>'[3]16'!G91</f>
        <v>0</v>
      </c>
      <c r="H89" s="17">
        <f t="shared" si="59"/>
        <v>1260</v>
      </c>
      <c r="I89" s="15">
        <f>'[3]16'!J91</f>
        <v>300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110</v>
      </c>
      <c r="E90" s="16">
        <f>'[3]16'!E92</f>
        <v>0</v>
      </c>
      <c r="F90" s="16">
        <f>'[3]16'!F92</f>
        <v>830</v>
      </c>
      <c r="G90" s="16">
        <f>'[3]16'!G92</f>
        <v>0</v>
      </c>
      <c r="H90" s="17">
        <f t="shared" si="59"/>
        <v>1260</v>
      </c>
      <c r="I90" s="15">
        <f>'[3]16'!J92</f>
        <v>300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110</v>
      </c>
      <c r="E91" s="16">
        <f>'[3]16'!E93</f>
        <v>0</v>
      </c>
      <c r="F91" s="16">
        <f>'[3]16'!F93</f>
        <v>830</v>
      </c>
      <c r="G91" s="16">
        <f>'[3]16'!G93</f>
        <v>0</v>
      </c>
      <c r="H91" s="17">
        <f t="shared" si="59"/>
        <v>1260</v>
      </c>
      <c r="I91" s="15">
        <f>'[3]16'!J93</f>
        <v>300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31.13</v>
      </c>
      <c r="AE91" s="8">
        <f t="shared" si="43"/>
        <v>31.13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31.13</v>
      </c>
      <c r="AL91" s="8">
        <f t="shared" si="35"/>
        <v>237.74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237.74</v>
      </c>
      <c r="AT91" s="8">
        <v>31.13</v>
      </c>
      <c r="AU91" s="8">
        <v>31.13</v>
      </c>
      <c r="AW91" s="199">
        <v>31.13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31.13</v>
      </c>
      <c r="BD91" s="199">
        <v>31.13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31.13</v>
      </c>
      <c r="BL91" s="8">
        <f t="shared" si="53"/>
        <v>31.13</v>
      </c>
      <c r="BM91" s="8">
        <f t="shared" si="54"/>
        <v>31.13</v>
      </c>
      <c r="BN91" s="8">
        <f t="shared" si="55"/>
        <v>31.13</v>
      </c>
      <c r="BO91" s="8">
        <f t="shared" si="56"/>
        <v>31.13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110</v>
      </c>
      <c r="E92" s="16">
        <f>'[3]16'!E94</f>
        <v>0</v>
      </c>
      <c r="F92" s="16">
        <f>'[3]16'!F94</f>
        <v>830</v>
      </c>
      <c r="G92" s="16">
        <f>'[3]16'!G94</f>
        <v>0</v>
      </c>
      <c r="H92" s="17">
        <f t="shared" si="59"/>
        <v>1260</v>
      </c>
      <c r="I92" s="15">
        <f>'[3]16'!J94</f>
        <v>300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</v>
      </c>
      <c r="AE92" s="8">
        <f t="shared" si="43"/>
        <v>30.1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</v>
      </c>
      <c r="AL92" s="8">
        <f t="shared" si="35"/>
        <v>239.79999999999998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239.79999999999998</v>
      </c>
      <c r="AT92" s="8">
        <v>30.1</v>
      </c>
      <c r="AU92" s="8">
        <v>30.1</v>
      </c>
      <c r="AW92" s="199">
        <v>30.1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30.1</v>
      </c>
      <c r="BD92" s="199">
        <v>30.1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30.1</v>
      </c>
      <c r="BL92" s="8">
        <f t="shared" si="53"/>
        <v>30.1</v>
      </c>
      <c r="BM92" s="8">
        <f t="shared" si="54"/>
        <v>30.1</v>
      </c>
      <c r="BN92" s="8">
        <f t="shared" si="55"/>
        <v>30.1</v>
      </c>
      <c r="BO92" s="8">
        <f t="shared" si="56"/>
        <v>30.1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110</v>
      </c>
      <c r="E93" s="16">
        <f>'[3]16'!E95</f>
        <v>0</v>
      </c>
      <c r="F93" s="16">
        <f>'[3]16'!F95</f>
        <v>830</v>
      </c>
      <c r="G93" s="16">
        <f>'[3]16'!G95</f>
        <v>0</v>
      </c>
      <c r="H93" s="17">
        <f t="shared" si="59"/>
        <v>1260</v>
      </c>
      <c r="I93" s="15">
        <f>'[3]16'!J95</f>
        <v>300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31.86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31.86</v>
      </c>
      <c r="AE93" s="8">
        <f t="shared" si="43"/>
        <v>31.86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31.86</v>
      </c>
      <c r="AL93" s="8">
        <f t="shared" si="35"/>
        <v>236.27999999999997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236.27999999999997</v>
      </c>
      <c r="AT93" s="8">
        <v>31.86</v>
      </c>
      <c r="AU93" s="8">
        <v>31.86</v>
      </c>
      <c r="AW93" s="199">
        <v>31.86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31.86</v>
      </c>
      <c r="BD93" s="199">
        <v>31.86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31.86</v>
      </c>
      <c r="BL93" s="8">
        <f t="shared" si="53"/>
        <v>31.86</v>
      </c>
      <c r="BM93" s="8">
        <f t="shared" si="54"/>
        <v>31.86</v>
      </c>
      <c r="BN93" s="8">
        <f t="shared" si="55"/>
        <v>31.86</v>
      </c>
      <c r="BO93" s="8">
        <f t="shared" si="56"/>
        <v>31.86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110</v>
      </c>
      <c r="E94" s="16">
        <f>'[3]16'!E96</f>
        <v>0</v>
      </c>
      <c r="F94" s="16">
        <f>'[3]16'!F96</f>
        <v>830</v>
      </c>
      <c r="G94" s="16">
        <f>'[3]16'!G96</f>
        <v>0</v>
      </c>
      <c r="H94" s="17">
        <f t="shared" si="59"/>
        <v>1260</v>
      </c>
      <c r="I94" s="15">
        <f>'[3]16'!J96</f>
        <v>298.36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298.36</v>
      </c>
      <c r="P94" s="18">
        <f>frq!C94</f>
        <v>1</v>
      </c>
      <c r="Q94" s="15">
        <f t="shared" si="33"/>
        <v>298.36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298.36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234.36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234.36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110</v>
      </c>
      <c r="E95" s="16">
        <f>'[3]16'!E97</f>
        <v>0</v>
      </c>
      <c r="F95" s="16">
        <f>'[3]16'!F97</f>
        <v>830</v>
      </c>
      <c r="G95" s="16">
        <f>'[3]16'!G97</f>
        <v>0</v>
      </c>
      <c r="H95" s="17">
        <f t="shared" si="59"/>
        <v>1260</v>
      </c>
      <c r="I95" s="15">
        <f>'[3]16'!J97</f>
        <v>297.36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110</v>
      </c>
      <c r="E96" s="16">
        <f>'[3]16'!E98</f>
        <v>0</v>
      </c>
      <c r="F96" s="16">
        <f>'[3]16'!F98</f>
        <v>830</v>
      </c>
      <c r="G96" s="16">
        <f>'[3]16'!G98</f>
        <v>0</v>
      </c>
      <c r="H96" s="17">
        <f t="shared" si="59"/>
        <v>1260</v>
      </c>
      <c r="I96" s="15">
        <f>'[3]16'!J98</f>
        <v>297.36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110</v>
      </c>
      <c r="E97" s="16">
        <f>'[3]16'!E99</f>
        <v>0</v>
      </c>
      <c r="F97" s="16">
        <f>'[3]16'!F99</f>
        <v>830</v>
      </c>
      <c r="G97" s="16">
        <f>'[3]16'!G99</f>
        <v>0</v>
      </c>
      <c r="H97" s="17">
        <f t="shared" si="59"/>
        <v>1260</v>
      </c>
      <c r="I97" s="15">
        <f>'[3]16'!J99</f>
        <v>275.74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275.74</v>
      </c>
      <c r="P97" s="18">
        <f>frq!C97</f>
        <v>1</v>
      </c>
      <c r="Q97" s="15">
        <f t="shared" si="33"/>
        <v>275.74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275.74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211.74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110</v>
      </c>
      <c r="E98" s="16">
        <f>'[3]16'!E100</f>
        <v>0</v>
      </c>
      <c r="F98" s="16">
        <f>'[3]16'!F100</f>
        <v>830</v>
      </c>
      <c r="G98" s="16">
        <f>'[3]16'!G100</f>
        <v>0</v>
      </c>
      <c r="H98" s="17">
        <f t="shared" si="59"/>
        <v>1260</v>
      </c>
      <c r="I98" s="15">
        <f>'[3]16'!J100</f>
        <v>273.74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273.74</v>
      </c>
      <c r="P98" s="18">
        <f>frq!C98</f>
        <v>1</v>
      </c>
      <c r="Q98" s="15">
        <f t="shared" si="33"/>
        <v>273.74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273.74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209.74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209.74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7.0215875000000016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7.0215875000000016</v>
      </c>
      <c r="P99" s="15">
        <f t="shared" si="62"/>
        <v>2.4E-2</v>
      </c>
      <c r="Q99" s="15">
        <f t="shared" si="62"/>
        <v>7.0215875000000016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7.0215875000000016</v>
      </c>
      <c r="X99" s="15">
        <f t="shared" si="62"/>
        <v>0.73616250000000005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0.73616250000000005</v>
      </c>
      <c r="AE99" s="15">
        <f t="shared" si="62"/>
        <v>0.69795249999999998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0.69795249999999998</v>
      </c>
      <c r="AL99" s="15">
        <f t="shared" si="62"/>
        <v>5.5874724999999996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5.5874724999999996</v>
      </c>
      <c r="AS99" s="15">
        <f t="shared" si="62"/>
        <v>0</v>
      </c>
      <c r="AT99" s="15">
        <f t="shared" si="62"/>
        <v>0.73616250000000005</v>
      </c>
      <c r="AU99" s="15">
        <f t="shared" si="62"/>
        <v>0.69795249999999998</v>
      </c>
      <c r="AV99" s="15">
        <f t="shared" si="62"/>
        <v>0</v>
      </c>
      <c r="AW99" s="15">
        <f t="shared" si="62"/>
        <v>0.73616250000000005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0.73616250000000005</v>
      </c>
      <c r="BD99" s="15">
        <f t="shared" si="62"/>
        <v>0.69795249999999998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0.69795249999999998</v>
      </c>
      <c r="BK99" s="15"/>
      <c r="BL99" s="15">
        <f t="shared" si="63"/>
        <v>0.73616250000000005</v>
      </c>
      <c r="BM99" s="15">
        <f t="shared" si="63"/>
        <v>0.69795249999999998</v>
      </c>
      <c r="BN99" s="15">
        <f t="shared" si="63"/>
        <v>0.73616250000000005</v>
      </c>
      <c r="BO99" s="15">
        <f t="shared" si="63"/>
        <v>0.69795249999999998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285</v>
      </c>
      <c r="C3">
        <f>PPCL!E3</f>
        <v>0</v>
      </c>
      <c r="D3">
        <f>PPCL!O3</f>
        <v>85</v>
      </c>
      <c r="E3">
        <f>PPCL!P3</f>
        <v>0</v>
      </c>
      <c r="F3">
        <f>B3+C3</f>
        <v>285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285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285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285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285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285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285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285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285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285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285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285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285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285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285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285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285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285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285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285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285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285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285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285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285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285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285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285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285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285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285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285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285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285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285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285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285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285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285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285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285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285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285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285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285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285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285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85</v>
      </c>
      <c r="E27">
        <f>PPCL!P27</f>
        <v>0</v>
      </c>
      <c r="F27">
        <f t="shared" si="4"/>
        <v>285</v>
      </c>
      <c r="G27">
        <f t="shared" si="5"/>
        <v>85</v>
      </c>
      <c r="H27" s="154"/>
      <c r="I27">
        <f>BRPL_EOD!AI27+BRPL_EOD!AJ27</f>
        <v>24.05</v>
      </c>
      <c r="J27">
        <f>BYPL_EOD!AI27+BYPL_EOD!AJ27</f>
        <v>13.66</v>
      </c>
      <c r="K27">
        <f>MES_EOD!AI27+MES_EOD!AJ27</f>
        <v>5.15</v>
      </c>
      <c r="L27">
        <f>NDMC_EOD!AI27+NDMC_EOD!AJ27</f>
        <v>25.76</v>
      </c>
      <c r="M27">
        <f>TPDDL_EOD!AI27+TPDDL_EOD!AJ27</f>
        <v>16.39</v>
      </c>
      <c r="N27">
        <f t="shared" si="0"/>
        <v>85.01</v>
      </c>
      <c r="O27" s="154">
        <f t="shared" si="1"/>
        <v>-1.0000000000005116E-2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85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285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85</v>
      </c>
      <c r="E33">
        <f>PPCL!P33</f>
        <v>0</v>
      </c>
      <c r="F33">
        <f t="shared" si="4"/>
        <v>285</v>
      </c>
      <c r="G33">
        <f t="shared" si="5"/>
        <v>85</v>
      </c>
      <c r="H33" s="154"/>
      <c r="I33">
        <f>BRPL_EOD!AI33+BRPL_EOD!AJ33</f>
        <v>24.05</v>
      </c>
      <c r="J33">
        <f>BYPL_EOD!AI33+BYPL_EOD!AJ33</f>
        <v>13.66</v>
      </c>
      <c r="K33">
        <f>MES_EOD!AI33+MES_EOD!AJ33</f>
        <v>5.15</v>
      </c>
      <c r="L33">
        <f>NDMC_EOD!AI33+NDMC_EOD!AJ33</f>
        <v>25.76</v>
      </c>
      <c r="M33">
        <f>TPDDL_EOD!AI33+TPDDL_EOD!AJ33</f>
        <v>16.39</v>
      </c>
      <c r="N33">
        <f t="shared" si="0"/>
        <v>85.01</v>
      </c>
      <c r="O33" s="154">
        <f t="shared" si="1"/>
        <v>-1.0000000000005116E-2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85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25.76</v>
      </c>
      <c r="M38">
        <f>TPDDL_EOD!AI38+TPDDL_EOD!AJ38</f>
        <v>16.39</v>
      </c>
      <c r="N38">
        <f t="shared" si="0"/>
        <v>85.01</v>
      </c>
      <c r="O38" s="154">
        <f t="shared" si="1"/>
        <v>-1.0000000000005116E-2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85</v>
      </c>
      <c r="E39">
        <f>PPCL!P39</f>
        <v>0</v>
      </c>
      <c r="F39">
        <f t="shared" si="4"/>
        <v>285</v>
      </c>
      <c r="G39">
        <f t="shared" si="5"/>
        <v>85</v>
      </c>
      <c r="H39" s="154"/>
      <c r="I39">
        <f>BRPL_EOD!AI39+BRPL_EOD!AJ39</f>
        <v>24.05</v>
      </c>
      <c r="J39">
        <f>BYPL_EOD!AI39+BYPL_EOD!AJ39</f>
        <v>13.66</v>
      </c>
      <c r="K39">
        <f>MES_EOD!AI39+MES_EOD!AJ39</f>
        <v>5.15</v>
      </c>
      <c r="L39">
        <f>NDMC_EOD!AI39+NDMC_EOD!AJ39</f>
        <v>25.76</v>
      </c>
      <c r="M39">
        <f>TPDDL_EOD!AI39+TPDDL_EOD!AJ39</f>
        <v>16.39</v>
      </c>
      <c r="N39">
        <f t="shared" si="0"/>
        <v>85.01</v>
      </c>
      <c r="O39" s="154">
        <f t="shared" si="1"/>
        <v>-1.0000000000005116E-2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85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24.05</v>
      </c>
      <c r="J40">
        <f>BYPL_EOD!AI40+BYPL_EOD!AJ40</f>
        <v>13.66</v>
      </c>
      <c r="K40">
        <f>MES_EOD!AI40+MES_EOD!AJ40</f>
        <v>5.15</v>
      </c>
      <c r="L40">
        <f>NDMC_EOD!AI40+NDMC_EOD!AJ40</f>
        <v>25.76</v>
      </c>
      <c r="M40">
        <f>TPDDL_EOD!AI40+TPDDL_EOD!AJ40</f>
        <v>16.39</v>
      </c>
      <c r="N40">
        <f t="shared" si="0"/>
        <v>85.01</v>
      </c>
      <c r="O40" s="154">
        <f t="shared" si="1"/>
        <v>-1.0000000000005116E-2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25.76</v>
      </c>
      <c r="M41">
        <f>TPDDL_EOD!AI41+TPDDL_EOD!AJ41</f>
        <v>16.39</v>
      </c>
      <c r="N41">
        <f t="shared" si="0"/>
        <v>85.01</v>
      </c>
      <c r="O41" s="154">
        <f t="shared" si="1"/>
        <v>-1.0000000000005116E-2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25.76</v>
      </c>
      <c r="M42">
        <f>TPDDL_EOD!AI42+TPDDL_EOD!AJ42</f>
        <v>16.39</v>
      </c>
      <c r="N42">
        <f t="shared" si="0"/>
        <v>85.01</v>
      </c>
      <c r="O42" s="154">
        <f t="shared" si="1"/>
        <v>-1.0000000000005116E-2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25.76</v>
      </c>
      <c r="M43">
        <f>TPDDL_EOD!AI43+TPDDL_EOD!AJ43</f>
        <v>16.39</v>
      </c>
      <c r="N43">
        <f t="shared" si="0"/>
        <v>85.01</v>
      </c>
      <c r="O43" s="154">
        <f t="shared" si="1"/>
        <v>-1.0000000000005116E-2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24.05</v>
      </c>
      <c r="J44">
        <f>BYPL_EOD!AI44+BYPL_EOD!AJ44</f>
        <v>13.66</v>
      </c>
      <c r="K44">
        <f>MES_EOD!AI44+MES_EOD!AJ44</f>
        <v>5.15</v>
      </c>
      <c r="L44">
        <f>NDMC_EOD!AI44+NDMC_EOD!AJ44</f>
        <v>25.76</v>
      </c>
      <c r="M44">
        <f>TPDDL_EOD!AI44+TPDDL_EOD!AJ44</f>
        <v>16.39</v>
      </c>
      <c r="N44">
        <f t="shared" si="0"/>
        <v>85.01</v>
      </c>
      <c r="O44" s="154">
        <f t="shared" si="1"/>
        <v>-1.0000000000005116E-2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85</v>
      </c>
      <c r="E45">
        <f>PPCL!P45</f>
        <v>0</v>
      </c>
      <c r="F45">
        <f t="shared" si="4"/>
        <v>285</v>
      </c>
      <c r="G45">
        <f t="shared" si="5"/>
        <v>85</v>
      </c>
      <c r="H45" s="154"/>
      <c r="I45">
        <f>BRPL_EOD!AI45+BRPL_EOD!AJ45</f>
        <v>24.05</v>
      </c>
      <c r="J45">
        <f>BYPL_EOD!AI45+BYPL_EOD!AJ45</f>
        <v>13.66</v>
      </c>
      <c r="K45">
        <f>MES_EOD!AI45+MES_EOD!AJ45</f>
        <v>5.15</v>
      </c>
      <c r="L45">
        <f>NDMC_EOD!AI45+NDMC_EOD!AJ45</f>
        <v>25.76</v>
      </c>
      <c r="M45">
        <f>TPDDL_EOD!AI45+TPDDL_EOD!AJ45</f>
        <v>16.39</v>
      </c>
      <c r="N45">
        <f t="shared" si="0"/>
        <v>85.01</v>
      </c>
      <c r="O45" s="154">
        <f t="shared" si="1"/>
        <v>-1.0000000000005116E-2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85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24.05</v>
      </c>
      <c r="J46">
        <f>BYPL_EOD!AI46+BYPL_EOD!AJ46</f>
        <v>13.66</v>
      </c>
      <c r="K46">
        <f>MES_EOD!AI46+MES_EOD!AJ46</f>
        <v>5.15</v>
      </c>
      <c r="L46">
        <f>NDMC_EOD!AI46+NDMC_EOD!AJ46</f>
        <v>25.76</v>
      </c>
      <c r="M46">
        <f>TPDDL_EOD!AI46+TPDDL_EOD!AJ46</f>
        <v>16.39</v>
      </c>
      <c r="N46">
        <f t="shared" si="0"/>
        <v>85.01</v>
      </c>
      <c r="O46" s="154">
        <f t="shared" si="1"/>
        <v>-1.0000000000005116E-2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24.05</v>
      </c>
      <c r="J47">
        <f>BYPL_EOD!AI47+BYPL_EOD!AJ47</f>
        <v>13.66</v>
      </c>
      <c r="K47">
        <f>MES_EOD!AI47+MES_EOD!AJ47</f>
        <v>5.15</v>
      </c>
      <c r="L47">
        <f>NDMC_EOD!AI47+NDMC_EOD!AJ47</f>
        <v>25.76</v>
      </c>
      <c r="M47">
        <f>TPDDL_EOD!AI47+TPDDL_EOD!AJ47</f>
        <v>16.39</v>
      </c>
      <c r="N47">
        <f t="shared" si="0"/>
        <v>85.01</v>
      </c>
      <c r="O47" s="154">
        <f t="shared" si="1"/>
        <v>-1.0000000000005116E-2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25.76</v>
      </c>
      <c r="M48">
        <f>TPDDL_EOD!AI48+TPDDL_EOD!AJ48</f>
        <v>16.39</v>
      </c>
      <c r="N48">
        <f t="shared" si="0"/>
        <v>85.01</v>
      </c>
      <c r="O48" s="154">
        <f t="shared" si="1"/>
        <v>-1.0000000000005116E-2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25.76</v>
      </c>
      <c r="M49">
        <f>TPDDL_EOD!AI49+TPDDL_EOD!AJ49</f>
        <v>16.39</v>
      </c>
      <c r="N49">
        <f t="shared" si="0"/>
        <v>85.01</v>
      </c>
      <c r="O49" s="154">
        <f t="shared" si="1"/>
        <v>-1.0000000000005116E-2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24.05</v>
      </c>
      <c r="J50">
        <f>BYPL_EOD!AI50+BYPL_EOD!AJ50</f>
        <v>13.66</v>
      </c>
      <c r="K50">
        <f>MES_EOD!AI50+MES_EOD!AJ50</f>
        <v>5.15</v>
      </c>
      <c r="L50">
        <f>NDMC_EOD!AI50+NDMC_EOD!AJ50</f>
        <v>25.76</v>
      </c>
      <c r="M50">
        <f>TPDDL_EOD!AI50+TPDDL_EOD!AJ50</f>
        <v>16.39</v>
      </c>
      <c r="N50">
        <f t="shared" si="0"/>
        <v>85.01</v>
      </c>
      <c r="O50" s="154">
        <f t="shared" si="1"/>
        <v>-1.0000000000005116E-2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25.76</v>
      </c>
      <c r="M51">
        <f>TPDDL_EOD!AI51+TPDDL_EOD!AJ51</f>
        <v>16.39</v>
      </c>
      <c r="N51">
        <f t="shared" si="0"/>
        <v>85.01</v>
      </c>
      <c r="O51" s="154">
        <f t="shared" si="1"/>
        <v>-1.0000000000005116E-2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25.76</v>
      </c>
      <c r="M52">
        <f>TPDDL_EOD!AI52+TPDDL_EOD!AJ52</f>
        <v>16.39</v>
      </c>
      <c r="N52">
        <f t="shared" si="0"/>
        <v>85.01</v>
      </c>
      <c r="O52" s="154">
        <f t="shared" si="1"/>
        <v>-1.0000000000005116E-2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15.16</v>
      </c>
      <c r="J53">
        <f>BYPL_EOD!AI53+BYPL_EOD!AJ53</f>
        <v>8.61</v>
      </c>
      <c r="K53">
        <f>MES_EOD!AI53+MES_EOD!AJ53</f>
        <v>5</v>
      </c>
      <c r="L53">
        <f>NDMC_EOD!AI53+NDMC_EOD!AJ53</f>
        <v>16.23</v>
      </c>
      <c r="M53">
        <f>TPDDL_EOD!AI53+TPDDL_EOD!AJ53</f>
        <v>40</v>
      </c>
      <c r="N53">
        <f t="shared" si="0"/>
        <v>85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15.16</v>
      </c>
      <c r="J54">
        <f>BYPL_EOD!AI54+BYPL_EOD!AJ54</f>
        <v>8.61</v>
      </c>
      <c r="K54">
        <f>MES_EOD!AI54+MES_EOD!AJ54</f>
        <v>5</v>
      </c>
      <c r="L54">
        <f>NDMC_EOD!AI54+NDMC_EOD!AJ54</f>
        <v>16.23</v>
      </c>
      <c r="M54">
        <f>TPDDL_EOD!AI54+TPDDL_EOD!AJ54</f>
        <v>40</v>
      </c>
      <c r="N54">
        <f t="shared" si="0"/>
        <v>85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25.75</v>
      </c>
      <c r="M55">
        <f>TPDDL_EOD!AI55+TPDDL_EOD!AJ55</f>
        <v>16.39</v>
      </c>
      <c r="N55">
        <f t="shared" si="0"/>
        <v>85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24.05</v>
      </c>
      <c r="J56">
        <f>BYPL_EOD!AI56+BYPL_EOD!AJ56</f>
        <v>13.66</v>
      </c>
      <c r="K56">
        <f>MES_EOD!AI56+MES_EOD!AJ56</f>
        <v>5.15</v>
      </c>
      <c r="L56">
        <f>NDMC_EOD!AI56+NDMC_EOD!AJ56</f>
        <v>25.76</v>
      </c>
      <c r="M56">
        <f>TPDDL_EOD!AI56+TPDDL_EOD!AJ56</f>
        <v>16.39</v>
      </c>
      <c r="N56">
        <f t="shared" si="0"/>
        <v>85.01</v>
      </c>
      <c r="O56" s="154">
        <f t="shared" si="1"/>
        <v>-1.0000000000005116E-2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25.75</v>
      </c>
      <c r="M57">
        <f>TPDDL_EOD!AI57+TPDDL_EOD!AJ57</f>
        <v>16.39</v>
      </c>
      <c r="N57">
        <f t="shared" si="0"/>
        <v>85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25.75</v>
      </c>
      <c r="M58">
        <f>TPDDL_EOD!AI58+TPDDL_EOD!AJ58</f>
        <v>16.39</v>
      </c>
      <c r="N58">
        <f t="shared" si="0"/>
        <v>85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25.75</v>
      </c>
      <c r="M59">
        <f>TPDDL_EOD!AI59+TPDDL_EOD!AJ59</f>
        <v>16.39</v>
      </c>
      <c r="N59">
        <f t="shared" si="0"/>
        <v>85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25.75</v>
      </c>
      <c r="M60">
        <f>TPDDL_EOD!AI60+TPDDL_EOD!AJ60</f>
        <v>16.39</v>
      </c>
      <c r="N60">
        <f t="shared" si="0"/>
        <v>85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24.05</v>
      </c>
      <c r="J61">
        <f>BYPL_EOD!AI61+BYPL_EOD!AJ61</f>
        <v>13.66</v>
      </c>
      <c r="K61">
        <f>MES_EOD!AI61+MES_EOD!AJ61</f>
        <v>5.15</v>
      </c>
      <c r="L61">
        <f>NDMC_EOD!AI61+NDMC_EOD!AJ61</f>
        <v>25.75</v>
      </c>
      <c r="M61">
        <f>TPDDL_EOD!AI61+TPDDL_EOD!AJ61</f>
        <v>16.39</v>
      </c>
      <c r="N61">
        <f t="shared" si="0"/>
        <v>85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24.05</v>
      </c>
      <c r="J62">
        <f>BYPL_EOD!AI62+BYPL_EOD!AJ62</f>
        <v>13.66</v>
      </c>
      <c r="K62">
        <f>MES_EOD!AI62+MES_EOD!AJ62</f>
        <v>5.15</v>
      </c>
      <c r="L62">
        <f>NDMC_EOD!AI62+NDMC_EOD!AJ62</f>
        <v>25.76</v>
      </c>
      <c r="M62">
        <f>TPDDL_EOD!AI62+TPDDL_EOD!AJ62</f>
        <v>16.39</v>
      </c>
      <c r="N62">
        <f t="shared" si="0"/>
        <v>85.01</v>
      </c>
      <c r="O62" s="154">
        <f t="shared" si="1"/>
        <v>-1.0000000000005116E-2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25.75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24.05</v>
      </c>
      <c r="J64">
        <f>BYPL_EOD!AI64+BYPL_EOD!AJ64</f>
        <v>13.66</v>
      </c>
      <c r="K64">
        <f>MES_EOD!AI64+MES_EOD!AJ64</f>
        <v>5.15</v>
      </c>
      <c r="L64">
        <f>NDMC_EOD!AI64+NDMC_EOD!AJ64</f>
        <v>25.75</v>
      </c>
      <c r="M64">
        <f>TPDDL_EOD!AI64+TPDDL_EOD!AJ64</f>
        <v>16.39</v>
      </c>
      <c r="N64">
        <f t="shared" si="0"/>
        <v>85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24.05</v>
      </c>
      <c r="J65">
        <f>BYPL_EOD!AI65+BYPL_EOD!AJ65</f>
        <v>13.66</v>
      </c>
      <c r="K65">
        <f>MES_EOD!AI65+MES_EOD!AJ65</f>
        <v>5.15</v>
      </c>
      <c r="L65">
        <f>NDMC_EOD!AI65+NDMC_EOD!AJ65</f>
        <v>25.75</v>
      </c>
      <c r="M65">
        <f>TPDDL_EOD!AI65+TPDDL_EOD!AJ65</f>
        <v>16.39</v>
      </c>
      <c r="N65">
        <f t="shared" si="0"/>
        <v>85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24.05</v>
      </c>
      <c r="J66">
        <f>BYPL_EOD!AI66+BYPL_EOD!AJ66</f>
        <v>13.66</v>
      </c>
      <c r="K66">
        <f>MES_EOD!AI66+MES_EOD!AJ66</f>
        <v>5.15</v>
      </c>
      <c r="L66">
        <f>NDMC_EOD!AI66+NDMC_EOD!AJ66</f>
        <v>25.75</v>
      </c>
      <c r="M66">
        <f>TPDDL_EOD!AI66+TPDDL_EOD!AJ66</f>
        <v>16.39</v>
      </c>
      <c r="N66">
        <f t="shared" si="0"/>
        <v>85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24.05</v>
      </c>
      <c r="J67">
        <f>BYPL_EOD!AI67+BYPL_EOD!AJ67</f>
        <v>13.66</v>
      </c>
      <c r="K67">
        <f>MES_EOD!AI67+MES_EOD!AJ67</f>
        <v>5.15</v>
      </c>
      <c r="L67">
        <f>NDMC_EOD!AI67+NDMC_EOD!AJ67</f>
        <v>25.75</v>
      </c>
      <c r="M67">
        <f>TPDDL_EOD!AI67+TPDDL_EOD!AJ67</f>
        <v>16.39</v>
      </c>
      <c r="N67">
        <f t="shared" ref="N67:N98" si="6">SUM(I67:M67)</f>
        <v>85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24.05</v>
      </c>
      <c r="J68">
        <f>BYPL_EOD!AI68+BYPL_EOD!AJ68</f>
        <v>13.66</v>
      </c>
      <c r="K68">
        <f>MES_EOD!AI68+MES_EOD!AJ68</f>
        <v>5.15</v>
      </c>
      <c r="L68">
        <f>NDMC_EOD!AI68+NDMC_EOD!AJ68</f>
        <v>25.76</v>
      </c>
      <c r="M68">
        <f>TPDDL_EOD!AI68+TPDDL_EOD!AJ68</f>
        <v>16.39</v>
      </c>
      <c r="N68">
        <f t="shared" si="6"/>
        <v>85.01</v>
      </c>
      <c r="O68" s="154">
        <f t="shared" si="7"/>
        <v>-1.0000000000005116E-2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25.75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24.05</v>
      </c>
      <c r="J70">
        <f>BYPL_EOD!AI70+BYPL_EOD!AJ70</f>
        <v>13.66</v>
      </c>
      <c r="K70">
        <f>MES_EOD!AI70+MES_EOD!AJ70</f>
        <v>5.15</v>
      </c>
      <c r="L70">
        <f>NDMC_EOD!AI70+NDMC_EOD!AJ70</f>
        <v>25.75</v>
      </c>
      <c r="M70">
        <f>TPDDL_EOD!AI70+TPDDL_EOD!AJ70</f>
        <v>16.39</v>
      </c>
      <c r="N70">
        <f t="shared" si="6"/>
        <v>85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25.75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25.75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25.75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25.75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25.75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24.05</v>
      </c>
      <c r="J76">
        <f>BYPL_EOD!AI76+BYPL_EOD!AJ76</f>
        <v>13.66</v>
      </c>
      <c r="K76">
        <f>MES_EOD!AI76+MES_EOD!AJ76</f>
        <v>5.15</v>
      </c>
      <c r="L76">
        <f>NDMC_EOD!AI76+NDMC_EOD!AJ76</f>
        <v>25.75</v>
      </c>
      <c r="M76">
        <f>TPDDL_EOD!AI76+TPDDL_EOD!AJ76</f>
        <v>16.39</v>
      </c>
      <c r="N76">
        <f t="shared" si="6"/>
        <v>85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25.75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25.75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25.75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25.75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82</v>
      </c>
      <c r="E81">
        <f>PPCL!P81</f>
        <v>0</v>
      </c>
      <c r="F81">
        <f t="shared" si="10"/>
        <v>285</v>
      </c>
      <c r="G81">
        <f t="shared" si="11"/>
        <v>82</v>
      </c>
      <c r="H81" s="154"/>
      <c r="I81">
        <f>BRPL_EOD!AI81+BRPL_EOD!AJ81</f>
        <v>22.97</v>
      </c>
      <c r="J81">
        <f>BYPL_EOD!AI81+BYPL_EOD!AJ81</f>
        <v>13.05</v>
      </c>
      <c r="K81">
        <f>MES_EOD!AI81+MES_EOD!AJ81</f>
        <v>5</v>
      </c>
      <c r="L81">
        <f>NDMC_EOD!AI81+NDMC_EOD!AJ81</f>
        <v>24.6</v>
      </c>
      <c r="M81">
        <f>TPDDL_EOD!AI81+TPDDL_EOD!AJ81</f>
        <v>16.39</v>
      </c>
      <c r="N81">
        <f t="shared" si="6"/>
        <v>82.01</v>
      </c>
      <c r="O81" s="154">
        <f t="shared" si="7"/>
        <v>-1.0000000000005116E-2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82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25.75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25.75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25.75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25.75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25.75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82</v>
      </c>
      <c r="E87">
        <f>PPCL!P87</f>
        <v>0</v>
      </c>
      <c r="F87">
        <f t="shared" si="10"/>
        <v>285</v>
      </c>
      <c r="G87">
        <f t="shared" si="11"/>
        <v>82</v>
      </c>
      <c r="H87" s="154"/>
      <c r="I87">
        <f>BRPL_EOD!AI87+BRPL_EOD!AJ87</f>
        <v>22.97</v>
      </c>
      <c r="J87">
        <f>BYPL_EOD!AI87+BYPL_EOD!AJ87</f>
        <v>13.05</v>
      </c>
      <c r="K87">
        <f>MES_EOD!AI87+MES_EOD!AJ87</f>
        <v>5</v>
      </c>
      <c r="L87">
        <f>NDMC_EOD!AI87+NDMC_EOD!AJ87</f>
        <v>24.6</v>
      </c>
      <c r="M87">
        <f>TPDDL_EOD!AI87+TPDDL_EOD!AJ87</f>
        <v>16.39</v>
      </c>
      <c r="N87">
        <f t="shared" si="6"/>
        <v>82.01</v>
      </c>
      <c r="O87" s="154">
        <f t="shared" si="7"/>
        <v>-1.0000000000005116E-2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82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25.75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25.75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25.75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25.75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25.75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82</v>
      </c>
      <c r="E93">
        <f>PPCL!P93</f>
        <v>0</v>
      </c>
      <c r="F93">
        <f t="shared" si="10"/>
        <v>285</v>
      </c>
      <c r="G93">
        <f t="shared" si="11"/>
        <v>82</v>
      </c>
      <c r="H93" s="154"/>
      <c r="I93">
        <f>BRPL_EOD!AI93+BRPL_EOD!AJ93</f>
        <v>22.97</v>
      </c>
      <c r="J93">
        <f>BYPL_EOD!AI93+BYPL_EOD!AJ93</f>
        <v>13.05</v>
      </c>
      <c r="K93">
        <f>MES_EOD!AI93+MES_EOD!AJ93</f>
        <v>5</v>
      </c>
      <c r="L93">
        <f>NDMC_EOD!AI93+NDMC_EOD!AJ93</f>
        <v>24.6</v>
      </c>
      <c r="M93">
        <f>TPDDL_EOD!AI93+TPDDL_EOD!AJ93</f>
        <v>16.39</v>
      </c>
      <c r="N93">
        <f t="shared" si="6"/>
        <v>82.01</v>
      </c>
      <c r="O93" s="154">
        <f t="shared" si="7"/>
        <v>-1.0000000000005116E-2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82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25.75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25.75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25.75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25.75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25.75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6.84</v>
      </c>
      <c r="C99" s="156">
        <f t="shared" ref="C99:U99" si="12">SUM(C3:C98)/4000</f>
        <v>0</v>
      </c>
      <c r="D99" s="156">
        <f t="shared" si="12"/>
        <v>2.03775</v>
      </c>
      <c r="E99" s="156">
        <f t="shared" si="12"/>
        <v>0</v>
      </c>
      <c r="F99" s="156">
        <f t="shared" si="12"/>
        <v>6.84</v>
      </c>
      <c r="G99" s="156">
        <f t="shared" si="12"/>
        <v>2.03775</v>
      </c>
      <c r="H99" s="156"/>
      <c r="I99" s="156">
        <f t="shared" si="12"/>
        <v>0.57194499999999981</v>
      </c>
      <c r="J99" s="156">
        <f t="shared" si="12"/>
        <v>0.32485750000000013</v>
      </c>
      <c r="K99" s="156">
        <f t="shared" si="12"/>
        <v>0.12341249999999981</v>
      </c>
      <c r="L99" s="156">
        <f t="shared" si="12"/>
        <v>0.61250999999999989</v>
      </c>
      <c r="M99" s="156">
        <f t="shared" si="12"/>
        <v>0.40516500000000077</v>
      </c>
      <c r="N99" s="156">
        <f t="shared" si="12"/>
        <v>2.0378900000000018</v>
      </c>
      <c r="O99" s="156">
        <f t="shared" si="12"/>
        <v>-1.4000000000007163E-4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2.03775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38.995560000000005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38.995560000000005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38.995560000000005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38.995560000000005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38.995560000000005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38.995560000000005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38.995560000000005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38.995560000000005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38.995560000000005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38.995560000000005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38.995560000000005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38.995560000000005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38.995560000000005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38.995560000000005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38.995560000000005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38.995560000000005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39.995560000000005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39.995560000000005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39.995560000000005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39.995560000000005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39.995560000000005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39.995560000000005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39.995560000000005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39.995560000000005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39.995560000000005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39.995560000000005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39.995560000000005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39.995560000000005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39.995560000000005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39.995560000000005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39.995560000000005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39.995560000000005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39.995560000000005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38.995560000000005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38.995560000000005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38.995560000000005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38.992229999999999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38.992229999999999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38.992229999999999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38.992229999999999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38.992229999999999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38.992229999999999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38.992229999999999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38.992229999999999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38.992229999999999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38.992229999999999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38.992229999999999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38.992229999999999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39.07</v>
      </c>
      <c r="O51" s="154">
        <f t="shared" si="1"/>
        <v>0.22999999999999687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39.992229999999999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39.07</v>
      </c>
      <c r="O52" s="154">
        <f t="shared" si="1"/>
        <v>0.22999999999999687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39.992229999999999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39.07</v>
      </c>
      <c r="O53" s="154">
        <f t="shared" si="1"/>
        <v>0.22999999999999687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39.992229999999999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39.07</v>
      </c>
      <c r="O54" s="154">
        <f t="shared" si="1"/>
        <v>0.22999999999999687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39.992229999999999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39.07</v>
      </c>
      <c r="O55" s="154">
        <f t="shared" si="1"/>
        <v>0.22999999999999687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39.992229999999999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39.07</v>
      </c>
      <c r="O56" s="154">
        <f t="shared" si="1"/>
        <v>0.22999999999999687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39.992229999999999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39.07</v>
      </c>
      <c r="O57" s="154">
        <f t="shared" si="1"/>
        <v>0.22999999999999687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39.992229999999999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39.07</v>
      </c>
      <c r="O58" s="154">
        <f t="shared" si="1"/>
        <v>0.22999999999999687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39.992229999999999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39.07</v>
      </c>
      <c r="O59" s="154">
        <f t="shared" si="1"/>
        <v>0.22999999999999687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39.992229999999999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39.07</v>
      </c>
      <c r="O60" s="154">
        <f t="shared" si="1"/>
        <v>0.22999999999999687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39.992229999999999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39.07</v>
      </c>
      <c r="O61" s="154">
        <f t="shared" si="1"/>
        <v>0.22999999999999687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39.992229999999999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39.07</v>
      </c>
      <c r="O62" s="154">
        <f t="shared" si="1"/>
        <v>0.22999999999999687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39.992229999999999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39.299999999999997</v>
      </c>
      <c r="E63">
        <f>GT!N63</f>
        <v>0</v>
      </c>
      <c r="F63">
        <f t="shared" si="4"/>
        <v>84</v>
      </c>
      <c r="G63">
        <f t="shared" si="5"/>
        <v>39.299999999999997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39.07</v>
      </c>
      <c r="O63" s="154">
        <f t="shared" si="1"/>
        <v>0.22999999999999687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39.992229999999999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39.299999999999997</v>
      </c>
      <c r="E64">
        <f>GT!N64</f>
        <v>0</v>
      </c>
      <c r="F64">
        <f t="shared" si="4"/>
        <v>84</v>
      </c>
      <c r="G64">
        <f t="shared" si="5"/>
        <v>39.299999999999997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39.07</v>
      </c>
      <c r="O64" s="154">
        <f t="shared" si="1"/>
        <v>0.22999999999999687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39.992229999999999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39.07</v>
      </c>
      <c r="O65" s="154">
        <f t="shared" si="1"/>
        <v>0.22999999999999687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39.992229999999999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39.07</v>
      </c>
      <c r="O66" s="154">
        <f t="shared" si="1"/>
        <v>0.22999999999999687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39.992229999999999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39.299999999999997</v>
      </c>
      <c r="E67">
        <f>GT!N67</f>
        <v>0</v>
      </c>
      <c r="F67">
        <f t="shared" si="4"/>
        <v>84</v>
      </c>
      <c r="G67">
        <f t="shared" si="5"/>
        <v>39.299999999999997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39.07</v>
      </c>
      <c r="O67" s="154">
        <f t="shared" ref="O67:O98" si="7">G67-N67</f>
        <v>0.22999999999999687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39.992229999999999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39.299999999999997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39.299999999999997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39.07</v>
      </c>
      <c r="O68" s="154">
        <f t="shared" si="7"/>
        <v>0.22999999999999687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39.992229999999999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39.299999999999997</v>
      </c>
      <c r="E69">
        <f>GT!N69</f>
        <v>0</v>
      </c>
      <c r="F69">
        <f t="shared" si="10"/>
        <v>84</v>
      </c>
      <c r="G69">
        <f t="shared" si="11"/>
        <v>39.299999999999997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39.07</v>
      </c>
      <c r="O69" s="154">
        <f t="shared" si="7"/>
        <v>0.22999999999999687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39.992229999999999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39.299999999999997</v>
      </c>
      <c r="E70">
        <f>GT!N70</f>
        <v>0</v>
      </c>
      <c r="F70">
        <f t="shared" si="10"/>
        <v>84</v>
      </c>
      <c r="G70">
        <f t="shared" si="11"/>
        <v>39.299999999999997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39.07</v>
      </c>
      <c r="O70" s="154">
        <f t="shared" si="7"/>
        <v>0.22999999999999687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39.992229999999999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38.992229999999999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38.992229999999999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38.992229999999999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38.992229999999999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38.995560000000005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38.995560000000005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38.995560000000005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38.995560000000005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38.995560000000005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38.995560000000005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38.995560000000005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38.995560000000005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38.995560000000005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38.995560000000005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38.995560000000005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38.995560000000005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39.995560000000005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39.995560000000005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39.995560000000005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39.995560000000005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39.995560000000005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39.995560000000005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39.995560000000005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39.995560000000005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39.995560000000005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39.995560000000005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39.995560000000005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39.995560000000005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0.93595000000000006</v>
      </c>
      <c r="E99" s="156">
        <f t="shared" si="12"/>
        <v>0</v>
      </c>
      <c r="F99" s="156">
        <f t="shared" si="12"/>
        <v>2.016</v>
      </c>
      <c r="G99" s="156">
        <f t="shared" si="12"/>
        <v>0.93595000000000006</v>
      </c>
      <c r="H99" s="156"/>
      <c r="I99" s="156">
        <f t="shared" si="12"/>
        <v>0.33340249999999988</v>
      </c>
      <c r="J99" s="156">
        <f t="shared" si="12"/>
        <v>0.18260749999999962</v>
      </c>
      <c r="K99" s="156">
        <f t="shared" si="12"/>
        <v>0</v>
      </c>
      <c r="L99" s="156">
        <f t="shared" si="12"/>
        <v>4.9920000000000089E-2</v>
      </c>
      <c r="M99" s="156">
        <f t="shared" si="12"/>
        <v>0.36</v>
      </c>
      <c r="N99" s="156">
        <f t="shared" si="12"/>
        <v>0.92593000000000147</v>
      </c>
      <c r="O99" s="156">
        <f t="shared" si="12"/>
        <v>1.0019999999999989E-2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0.94811347000000012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216.94000000000003</v>
      </c>
      <c r="E3">
        <f>BAWANA!AM3</f>
        <v>0</v>
      </c>
      <c r="F3">
        <f>(B3+C3)*0.8</f>
        <v>256</v>
      </c>
      <c r="G3">
        <f>(D3+E3)</f>
        <v>216.94000000000003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3.4699999999999989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216.94000000000003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213.47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213.47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213.47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213.47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213.47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213.47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213.47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213.47</v>
      </c>
      <c r="E11">
        <f>BAWANA!AM11</f>
        <v>0</v>
      </c>
      <c r="F11">
        <f t="shared" si="4"/>
        <v>256</v>
      </c>
      <c r="G11">
        <f t="shared" si="5"/>
        <v>213.47</v>
      </c>
      <c r="H11" s="154"/>
      <c r="I11">
        <f>BRPL_EOD!AK11+BRPL_EOD!AL11</f>
        <v>76.37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53.36</v>
      </c>
      <c r="N11">
        <f t="shared" si="0"/>
        <v>213.47000000000003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213.47</v>
      </c>
      <c r="Y11">
        <f>BAWANA!AW11+BAWANA!AX11</f>
        <v>32</v>
      </c>
      <c r="Z11">
        <f>BAWANA!BD11+BAWANA!BE11</f>
        <v>24.53</v>
      </c>
      <c r="AA11">
        <f>BAWANA!X11+BAWANA!Y11</f>
        <v>32</v>
      </c>
      <c r="AB11">
        <f>BAWANA!AE11+BAWANA!AF11</f>
        <v>24.53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213.47</v>
      </c>
      <c r="E12">
        <f>BAWANA!AM12</f>
        <v>0</v>
      </c>
      <c r="F12">
        <f t="shared" si="4"/>
        <v>256</v>
      </c>
      <c r="G12">
        <f t="shared" si="5"/>
        <v>213.47</v>
      </c>
      <c r="H12" s="154"/>
      <c r="I12">
        <f>BRPL_EOD!AK12+BRPL_EOD!AL12</f>
        <v>76.37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53.36</v>
      </c>
      <c r="N12">
        <f t="shared" si="0"/>
        <v>213.47000000000003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213.47</v>
      </c>
      <c r="Y12">
        <f>BAWANA!AW12+BAWANA!AX12</f>
        <v>32</v>
      </c>
      <c r="Z12">
        <f>BAWANA!BD12+BAWANA!BE12</f>
        <v>24.53</v>
      </c>
      <c r="AA12">
        <f>BAWANA!X12+BAWANA!Y12</f>
        <v>32</v>
      </c>
      <c r="AB12">
        <f>BAWANA!AE12+BAWANA!AF12</f>
        <v>24.53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213.47</v>
      </c>
      <c r="E13">
        <f>BAWANA!AM13</f>
        <v>0</v>
      </c>
      <c r="F13">
        <f t="shared" si="4"/>
        <v>256</v>
      </c>
      <c r="G13">
        <f t="shared" si="5"/>
        <v>213.47</v>
      </c>
      <c r="H13" s="154"/>
      <c r="I13">
        <f>BRPL_EOD!AK13+BRPL_EOD!AL13</f>
        <v>76.37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53.36</v>
      </c>
      <c r="N13">
        <f t="shared" si="0"/>
        <v>213.47000000000003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213.47</v>
      </c>
      <c r="Y13">
        <f>BAWANA!AW13+BAWANA!AX13</f>
        <v>32</v>
      </c>
      <c r="Z13">
        <f>BAWANA!BD13+BAWANA!BE13</f>
        <v>24.53</v>
      </c>
      <c r="AA13">
        <f>BAWANA!X13+BAWANA!Y13</f>
        <v>32</v>
      </c>
      <c r="AB13">
        <f>BAWANA!AE13+BAWANA!AF13</f>
        <v>24.53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213.47</v>
      </c>
      <c r="Y14">
        <f>BAWANA!AW14+BAWANA!AX14</f>
        <v>32</v>
      </c>
      <c r="Z14">
        <f>BAWANA!BD14+BAWANA!BE14</f>
        <v>24.53</v>
      </c>
      <c r="AA14">
        <f>BAWANA!X14+BAWANA!Y14</f>
        <v>32</v>
      </c>
      <c r="AB14">
        <f>BAWANA!AE14+BAWANA!AF14</f>
        <v>24.53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213.47</v>
      </c>
      <c r="E15">
        <f>BAWANA!AM15</f>
        <v>0</v>
      </c>
      <c r="F15">
        <f t="shared" si="4"/>
        <v>256</v>
      </c>
      <c r="G15">
        <f t="shared" si="5"/>
        <v>213.47</v>
      </c>
      <c r="H15" s="154"/>
      <c r="I15">
        <f>BRPL_EOD!AK15+BRPL_EOD!AL15</f>
        <v>76.37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53.36</v>
      </c>
      <c r="N15">
        <f t="shared" si="0"/>
        <v>213.47000000000003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213.47</v>
      </c>
      <c r="Y15">
        <f>BAWANA!AW15+BAWANA!AX15</f>
        <v>32</v>
      </c>
      <c r="Z15">
        <f>BAWANA!BD15+BAWANA!BE15</f>
        <v>24.53</v>
      </c>
      <c r="AA15">
        <f>BAWANA!X15+BAWANA!Y15</f>
        <v>32</v>
      </c>
      <c r="AB15">
        <f>BAWANA!AE15+BAWANA!AF15</f>
        <v>24.53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213.47</v>
      </c>
      <c r="E16">
        <f>BAWANA!AM16</f>
        <v>0</v>
      </c>
      <c r="F16">
        <f t="shared" si="4"/>
        <v>256</v>
      </c>
      <c r="G16">
        <f t="shared" si="5"/>
        <v>213.47</v>
      </c>
      <c r="H16" s="154"/>
      <c r="I16">
        <f>BRPL_EOD!AK16+BRPL_EOD!AL16</f>
        <v>76.37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53.36</v>
      </c>
      <c r="N16">
        <f t="shared" si="0"/>
        <v>213.47000000000003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213.47</v>
      </c>
      <c r="Y16">
        <f>BAWANA!AW16+BAWANA!AX16</f>
        <v>32</v>
      </c>
      <c r="Z16">
        <f>BAWANA!BD16+BAWANA!BE16</f>
        <v>24.53</v>
      </c>
      <c r="AA16">
        <f>BAWANA!X16+BAWANA!Y16</f>
        <v>32</v>
      </c>
      <c r="AB16">
        <f>BAWANA!AE16+BAWANA!AF16</f>
        <v>24.53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211.98</v>
      </c>
      <c r="E17">
        <f>BAWANA!AM17</f>
        <v>0</v>
      </c>
      <c r="F17">
        <f t="shared" si="4"/>
        <v>256</v>
      </c>
      <c r="G17">
        <f t="shared" si="5"/>
        <v>211.98</v>
      </c>
      <c r="H17" s="154"/>
      <c r="I17">
        <f>BRPL_EOD!AK17+BRPL_EOD!AL17</f>
        <v>80.989999999999995</v>
      </c>
      <c r="J17">
        <f>BYPL_EOD!AK17+BYPL_EOD!AL17</f>
        <v>40.590000000000003</v>
      </c>
      <c r="K17">
        <f>MES_EOD!AK17+MES_EOD!AL17</f>
        <v>5.82</v>
      </c>
      <c r="L17">
        <f>NDMC_EOD!AK17+NDMC_EOD!AL17</f>
        <v>28</v>
      </c>
      <c r="M17">
        <f>TPDDL_EOD!AK17+TPDDL_EOD!AL17</f>
        <v>56.59</v>
      </c>
      <c r="N17">
        <f t="shared" si="0"/>
        <v>211.99</v>
      </c>
      <c r="O17" s="154">
        <f t="shared" si="1"/>
        <v>-1.0000000000019327E-2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211.98</v>
      </c>
      <c r="Y17">
        <f>BAWANA!AW17+BAWANA!AX17</f>
        <v>32</v>
      </c>
      <c r="Z17">
        <f>BAWANA!BD17+BAWANA!BE17</f>
        <v>26.02</v>
      </c>
      <c r="AA17">
        <f>BAWANA!X17+BAWANA!Y17</f>
        <v>32</v>
      </c>
      <c r="AB17">
        <f>BAWANA!AE17+BAWANA!AF17</f>
        <v>26.02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213.47</v>
      </c>
      <c r="E18">
        <f>BAWANA!AM18</f>
        <v>0</v>
      </c>
      <c r="F18">
        <f t="shared" si="4"/>
        <v>256</v>
      </c>
      <c r="G18">
        <f t="shared" si="5"/>
        <v>213.47</v>
      </c>
      <c r="H18" s="154"/>
      <c r="I18">
        <f>BRPL_EOD!AK18+BRPL_EOD!AL18</f>
        <v>76.37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53.36</v>
      </c>
      <c r="N18">
        <f t="shared" si="0"/>
        <v>213.47000000000003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213.47</v>
      </c>
      <c r="Y18">
        <f>BAWANA!AW18+BAWANA!AX18</f>
        <v>32</v>
      </c>
      <c r="Z18">
        <f>BAWANA!BD18+BAWANA!BE18</f>
        <v>24.53</v>
      </c>
      <c r="AA18">
        <f>BAWANA!X18+BAWANA!Y18</f>
        <v>32</v>
      </c>
      <c r="AB18">
        <f>BAWANA!AE18+BAWANA!AF18</f>
        <v>24.53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12.82</v>
      </c>
      <c r="L19">
        <f>NDMC_EOD!AK19+NDMC_EOD!AL19</f>
        <v>28</v>
      </c>
      <c r="M19">
        <f>TPDDL_EOD!AK19+TPDDL_EOD!AL19</f>
        <v>50</v>
      </c>
      <c r="N19">
        <f t="shared" si="0"/>
        <v>216.74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216.74</v>
      </c>
      <c r="Y19">
        <f>BAWANA!AW19+BAWANA!AX19</f>
        <v>32</v>
      </c>
      <c r="Z19">
        <f>BAWANA!BD19+BAWANA!BE19</f>
        <v>21.26</v>
      </c>
      <c r="AA19">
        <f>BAWANA!X19+BAWANA!Y19</f>
        <v>32</v>
      </c>
      <c r="AB19">
        <f>BAWANA!AE19+BAWANA!AF19</f>
        <v>21.26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213.47</v>
      </c>
      <c r="E20">
        <f>BAWANA!AM20</f>
        <v>0</v>
      </c>
      <c r="F20">
        <f t="shared" si="4"/>
        <v>256</v>
      </c>
      <c r="G20">
        <f t="shared" si="5"/>
        <v>213.47</v>
      </c>
      <c r="H20" s="154"/>
      <c r="I20">
        <f>BRPL_EOD!AK20+BRPL_EOD!AL20</f>
        <v>76.37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53.36</v>
      </c>
      <c r="N20">
        <f t="shared" si="0"/>
        <v>213.47000000000003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213.47</v>
      </c>
      <c r="Y20">
        <f>BAWANA!AW20+BAWANA!AX20</f>
        <v>32</v>
      </c>
      <c r="Z20">
        <f>BAWANA!BD20+BAWANA!BE20</f>
        <v>24.53</v>
      </c>
      <c r="AA20">
        <f>BAWANA!X20+BAWANA!Y20</f>
        <v>32</v>
      </c>
      <c r="AB20">
        <f>BAWANA!AE20+BAWANA!AF20</f>
        <v>24.53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214.3</v>
      </c>
      <c r="E21">
        <f>BAWANA!AM21</f>
        <v>0</v>
      </c>
      <c r="F21">
        <f t="shared" si="4"/>
        <v>256</v>
      </c>
      <c r="G21">
        <f t="shared" si="5"/>
        <v>214.3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8.82</v>
      </c>
      <c r="L21">
        <f>NDMC_EOD!AK21+NDMC_EOD!AL21</f>
        <v>28</v>
      </c>
      <c r="M21">
        <f>TPDDL_EOD!AK21+TPDDL_EOD!AL21</f>
        <v>51.55</v>
      </c>
      <c r="N21">
        <f t="shared" si="0"/>
        <v>214.29000000000002</v>
      </c>
      <c r="O21" s="154">
        <f t="shared" si="1"/>
        <v>9.9999999999909051E-3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214.3</v>
      </c>
      <c r="Y21">
        <f>BAWANA!AW21+BAWANA!AX21</f>
        <v>32</v>
      </c>
      <c r="Z21">
        <f>BAWANA!BD21+BAWANA!BE21</f>
        <v>23.7</v>
      </c>
      <c r="AA21">
        <f>BAWANA!X21+BAWANA!Y21</f>
        <v>32</v>
      </c>
      <c r="AB21">
        <f>BAWANA!AE21+BAWANA!AF21</f>
        <v>23.7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214.3</v>
      </c>
      <c r="E22">
        <f>BAWANA!AM22</f>
        <v>0</v>
      </c>
      <c r="F22">
        <f t="shared" si="4"/>
        <v>256</v>
      </c>
      <c r="G22">
        <f t="shared" si="5"/>
        <v>214.3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8.82</v>
      </c>
      <c r="L22">
        <f>NDMC_EOD!AK22+NDMC_EOD!AL22</f>
        <v>28</v>
      </c>
      <c r="M22">
        <f>TPDDL_EOD!AK22+TPDDL_EOD!AL22</f>
        <v>51.55</v>
      </c>
      <c r="N22">
        <f t="shared" si="0"/>
        <v>214.29000000000002</v>
      </c>
      <c r="O22" s="154">
        <f t="shared" si="1"/>
        <v>9.9999999999909051E-3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214.3</v>
      </c>
      <c r="Y22">
        <f>BAWANA!AW22+BAWANA!AX22</f>
        <v>32</v>
      </c>
      <c r="Z22">
        <f>BAWANA!BD22+BAWANA!BE22</f>
        <v>23.7</v>
      </c>
      <c r="AA22">
        <f>BAWANA!X22+BAWANA!Y22</f>
        <v>32</v>
      </c>
      <c r="AB22">
        <f>BAWANA!AE22+BAWANA!AF22</f>
        <v>23.7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214.74</v>
      </c>
      <c r="E23">
        <f>BAWANA!AM23</f>
        <v>0</v>
      </c>
      <c r="F23">
        <f t="shared" si="4"/>
        <v>256</v>
      </c>
      <c r="G23">
        <f t="shared" si="5"/>
        <v>214.74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10.82</v>
      </c>
      <c r="L23">
        <f>NDMC_EOD!AK23+NDMC_EOD!AL23</f>
        <v>28</v>
      </c>
      <c r="M23">
        <f>TPDDL_EOD!AK23+TPDDL_EOD!AL23</f>
        <v>50</v>
      </c>
      <c r="N23">
        <f t="shared" si="0"/>
        <v>214.74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214.74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215.74</v>
      </c>
      <c r="E24">
        <f>BAWANA!AM24</f>
        <v>0</v>
      </c>
      <c r="F24">
        <f t="shared" si="4"/>
        <v>256</v>
      </c>
      <c r="G24">
        <f t="shared" si="5"/>
        <v>215.74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11.82</v>
      </c>
      <c r="L24">
        <f>NDMC_EOD!AK24+NDMC_EOD!AL24</f>
        <v>28</v>
      </c>
      <c r="M24">
        <f>TPDDL_EOD!AK24+TPDDL_EOD!AL24</f>
        <v>50</v>
      </c>
      <c r="N24">
        <f t="shared" si="0"/>
        <v>215.74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215.74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233.74</v>
      </c>
      <c r="E25">
        <f>BAWANA!AM25</f>
        <v>0</v>
      </c>
      <c r="F25">
        <f t="shared" si="4"/>
        <v>256</v>
      </c>
      <c r="G25">
        <f t="shared" si="5"/>
        <v>233.74</v>
      </c>
      <c r="H25" s="154"/>
      <c r="I25">
        <f>BRPL_EOD!AK25+BRPL_EOD!AL25</f>
        <v>90</v>
      </c>
      <c r="J25">
        <f>BYPL_EOD!AK25+BYPL_EOD!AL25</f>
        <v>49.92</v>
      </c>
      <c r="K25">
        <f>MES_EOD!AK25+MES_EOD!AL25</f>
        <v>15.82</v>
      </c>
      <c r="L25">
        <f>NDMC_EOD!AK25+NDMC_EOD!AL25</f>
        <v>28</v>
      </c>
      <c r="M25">
        <f>TPDDL_EOD!AK25+TPDDL_EOD!AL25</f>
        <v>50</v>
      </c>
      <c r="N25">
        <f t="shared" si="0"/>
        <v>233.74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233.74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221.74</v>
      </c>
      <c r="E26">
        <f>BAWANA!AM26</f>
        <v>0</v>
      </c>
      <c r="F26">
        <f t="shared" si="4"/>
        <v>256</v>
      </c>
      <c r="G26">
        <f t="shared" si="5"/>
        <v>221.74</v>
      </c>
      <c r="H26" s="154"/>
      <c r="I26">
        <f>BRPL_EOD!AK26+BRPL_EOD!AL26</f>
        <v>83</v>
      </c>
      <c r="J26">
        <f>BYPL_EOD!AK26+BYPL_EOD!AL26</f>
        <v>49.92</v>
      </c>
      <c r="K26">
        <f>MES_EOD!AK26+MES_EOD!AL26</f>
        <v>10.82</v>
      </c>
      <c r="L26">
        <f>NDMC_EOD!AK26+NDMC_EOD!AL26</f>
        <v>28</v>
      </c>
      <c r="M26">
        <f>TPDDL_EOD!AK26+TPDDL_EOD!AL26</f>
        <v>50</v>
      </c>
      <c r="N26">
        <f t="shared" si="0"/>
        <v>221.74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221.74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234.36</v>
      </c>
      <c r="E27">
        <f>BAWANA!AM27</f>
        <v>0</v>
      </c>
      <c r="F27">
        <f t="shared" si="4"/>
        <v>256</v>
      </c>
      <c r="G27">
        <f t="shared" si="5"/>
        <v>234.36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6.82</v>
      </c>
      <c r="L27">
        <f>NDMC_EOD!AK27+NDMC_EOD!AL27</f>
        <v>28</v>
      </c>
      <c r="M27">
        <f>TPDDL_EOD!AK27+TPDDL_EOD!AL27</f>
        <v>50</v>
      </c>
      <c r="N27">
        <f t="shared" si="0"/>
        <v>234.36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234.36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239.62</v>
      </c>
      <c r="E28">
        <f>BAWANA!AM28</f>
        <v>0</v>
      </c>
      <c r="F28">
        <f t="shared" si="4"/>
        <v>256</v>
      </c>
      <c r="G28">
        <f t="shared" si="5"/>
        <v>239.62</v>
      </c>
      <c r="H28" s="154"/>
      <c r="I28">
        <f>BRPL_EOD!AK28+BRPL_EOD!AL28</f>
        <v>93.99</v>
      </c>
      <c r="J28">
        <f>BYPL_EOD!AK28+BYPL_EOD!AL28</f>
        <v>47.1</v>
      </c>
      <c r="K28">
        <f>MES_EOD!AK28+MES_EOD!AL28</f>
        <v>6.44</v>
      </c>
      <c r="L28">
        <f>NDMC_EOD!AK28+NDMC_EOD!AL28</f>
        <v>26.42</v>
      </c>
      <c r="M28">
        <f>TPDDL_EOD!AK28+TPDDL_EOD!AL28</f>
        <v>65.67</v>
      </c>
      <c r="N28">
        <f t="shared" si="0"/>
        <v>239.62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239.62</v>
      </c>
      <c r="Y28">
        <f>BAWANA!AW28+BAWANA!AX28</f>
        <v>30.19</v>
      </c>
      <c r="Z28">
        <f>BAWANA!BD28+BAWANA!BE28</f>
        <v>30.19</v>
      </c>
      <c r="AA28">
        <f>BAWANA!X28+BAWANA!Y28</f>
        <v>30.19</v>
      </c>
      <c r="AB28">
        <f>BAWANA!AE28+BAWANA!AF28</f>
        <v>30.19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239.79999999999998</v>
      </c>
      <c r="E29">
        <f>BAWANA!AM29</f>
        <v>0</v>
      </c>
      <c r="F29">
        <f t="shared" si="4"/>
        <v>256</v>
      </c>
      <c r="G29">
        <f t="shared" si="5"/>
        <v>239.79999999999998</v>
      </c>
      <c r="H29" s="154"/>
      <c r="I29">
        <f>BRPL_EOD!AK29+BRPL_EOD!AL29</f>
        <v>93.69</v>
      </c>
      <c r="J29">
        <f>BYPL_EOD!AK29+BYPL_EOD!AL29</f>
        <v>46.95</v>
      </c>
      <c r="K29">
        <f>MES_EOD!AK29+MES_EOD!AL29</f>
        <v>7.36</v>
      </c>
      <c r="L29">
        <f>NDMC_EOD!AK29+NDMC_EOD!AL29</f>
        <v>26.34</v>
      </c>
      <c r="M29">
        <f>TPDDL_EOD!AK29+TPDDL_EOD!AL29</f>
        <v>65.459999999999994</v>
      </c>
      <c r="N29">
        <f t="shared" si="0"/>
        <v>239.8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239.79999999999998</v>
      </c>
      <c r="Y29">
        <f>BAWANA!AW29+BAWANA!AX29</f>
        <v>30.1</v>
      </c>
      <c r="Z29">
        <f>BAWANA!BD29+BAWANA!BE29</f>
        <v>30.1</v>
      </c>
      <c r="AA29">
        <f>BAWANA!X29+BAWANA!Y29</f>
        <v>30.1</v>
      </c>
      <c r="AB29">
        <f>BAWANA!AE29+BAWANA!AF29</f>
        <v>30.1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239.79999999999998</v>
      </c>
      <c r="E30">
        <f>BAWANA!AM30</f>
        <v>0</v>
      </c>
      <c r="F30">
        <f t="shared" si="4"/>
        <v>256</v>
      </c>
      <c r="G30">
        <f t="shared" si="5"/>
        <v>239.79999999999998</v>
      </c>
      <c r="H30" s="154"/>
      <c r="I30">
        <f>BRPL_EOD!AK30+BRPL_EOD!AL30</f>
        <v>93.69</v>
      </c>
      <c r="J30">
        <f>BYPL_EOD!AK30+BYPL_EOD!AL30</f>
        <v>46.95</v>
      </c>
      <c r="K30">
        <f>MES_EOD!AK30+MES_EOD!AL30</f>
        <v>7.36</v>
      </c>
      <c r="L30">
        <f>NDMC_EOD!AK30+NDMC_EOD!AL30</f>
        <v>26.34</v>
      </c>
      <c r="M30">
        <f>TPDDL_EOD!AK30+TPDDL_EOD!AL30</f>
        <v>65.459999999999994</v>
      </c>
      <c r="N30">
        <f t="shared" si="0"/>
        <v>239.8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239.79999999999998</v>
      </c>
      <c r="Y30">
        <f>BAWANA!AW30+BAWANA!AX30</f>
        <v>30.1</v>
      </c>
      <c r="Z30">
        <f>BAWANA!BD30+BAWANA!BE30</f>
        <v>30.1</v>
      </c>
      <c r="AA30">
        <f>BAWANA!X30+BAWANA!Y30</f>
        <v>30.1</v>
      </c>
      <c r="AB30">
        <f>BAWANA!AE30+BAWANA!AF30</f>
        <v>30.1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239.42</v>
      </c>
      <c r="E32">
        <f>BAWANA!AM32</f>
        <v>0</v>
      </c>
      <c r="F32">
        <f t="shared" si="4"/>
        <v>256</v>
      </c>
      <c r="G32">
        <f t="shared" si="5"/>
        <v>239.42</v>
      </c>
      <c r="H32" s="154"/>
      <c r="I32">
        <f>BRPL_EOD!AK32+BRPL_EOD!AL32</f>
        <v>94.29</v>
      </c>
      <c r="J32">
        <f>BYPL_EOD!AK32+BYPL_EOD!AL32</f>
        <v>47.25</v>
      </c>
      <c r="K32">
        <f>MES_EOD!AK32+MES_EOD!AL32</f>
        <v>5.51</v>
      </c>
      <c r="L32">
        <f>NDMC_EOD!AK32+NDMC_EOD!AL32</f>
        <v>26.5</v>
      </c>
      <c r="M32">
        <f>TPDDL_EOD!AK32+TPDDL_EOD!AL32</f>
        <v>65.88</v>
      </c>
      <c r="N32">
        <f t="shared" si="0"/>
        <v>239.43</v>
      </c>
      <c r="O32" s="154">
        <f t="shared" si="1"/>
        <v>-1.0000000000019327E-2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239.42</v>
      </c>
      <c r="Y32">
        <f>BAWANA!AW32+BAWANA!AX32</f>
        <v>30.29</v>
      </c>
      <c r="Z32">
        <f>BAWANA!BD32+BAWANA!BE32</f>
        <v>30.29</v>
      </c>
      <c r="AA32">
        <f>BAWANA!X32+BAWANA!Y32</f>
        <v>30.29</v>
      </c>
      <c r="AB32">
        <f>BAWANA!AE32+BAWANA!AF32</f>
        <v>30.29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239.79999999999998</v>
      </c>
      <c r="E35">
        <f>BAWANA!AM35</f>
        <v>0</v>
      </c>
      <c r="F35">
        <f t="shared" si="4"/>
        <v>256</v>
      </c>
      <c r="G35">
        <f t="shared" si="5"/>
        <v>239.79999999999998</v>
      </c>
      <c r="H35" s="154"/>
      <c r="I35">
        <f>BRPL_EOD!AK35+BRPL_EOD!AL35</f>
        <v>93.69</v>
      </c>
      <c r="J35">
        <f>BYPL_EOD!AK35+BYPL_EOD!AL35</f>
        <v>46.95</v>
      </c>
      <c r="K35">
        <f>MES_EOD!AK35+MES_EOD!AL35</f>
        <v>12.06</v>
      </c>
      <c r="L35">
        <f>NDMC_EOD!AK35+NDMC_EOD!AL35</f>
        <v>21.63</v>
      </c>
      <c r="M35">
        <f>TPDDL_EOD!AK35+TPDDL_EOD!AL35</f>
        <v>65.459999999999994</v>
      </c>
      <c r="N35">
        <f t="shared" si="0"/>
        <v>239.78999999999996</v>
      </c>
      <c r="O35" s="154">
        <f t="shared" si="1"/>
        <v>1.0000000000019327E-2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239.79999999999998</v>
      </c>
      <c r="Y35">
        <f>BAWANA!AW35+BAWANA!AX35</f>
        <v>30.1</v>
      </c>
      <c r="Z35">
        <f>BAWANA!BD35+BAWANA!BE35</f>
        <v>30.1</v>
      </c>
      <c r="AA35">
        <f>BAWANA!X35+BAWANA!Y35</f>
        <v>30.1</v>
      </c>
      <c r="AB35">
        <f>BAWANA!AE35+BAWANA!AF35</f>
        <v>30.1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239.79999999999998</v>
      </c>
      <c r="E36">
        <f>BAWANA!AM36</f>
        <v>0</v>
      </c>
      <c r="F36">
        <f t="shared" si="4"/>
        <v>256</v>
      </c>
      <c r="G36">
        <f t="shared" si="5"/>
        <v>239.79999999999998</v>
      </c>
      <c r="H36" s="154"/>
      <c r="I36">
        <f>BRPL_EOD!AK36+BRPL_EOD!AL36</f>
        <v>93.69</v>
      </c>
      <c r="J36">
        <f>BYPL_EOD!AK36+BYPL_EOD!AL36</f>
        <v>46.95</v>
      </c>
      <c r="K36">
        <f>MES_EOD!AK36+MES_EOD!AL36</f>
        <v>12.06</v>
      </c>
      <c r="L36">
        <f>NDMC_EOD!AK36+NDMC_EOD!AL36</f>
        <v>21.63</v>
      </c>
      <c r="M36">
        <f>TPDDL_EOD!AK36+TPDDL_EOD!AL36</f>
        <v>65.459999999999994</v>
      </c>
      <c r="N36">
        <f t="shared" si="0"/>
        <v>239.78999999999996</v>
      </c>
      <c r="O36" s="154">
        <f t="shared" si="1"/>
        <v>1.0000000000019327E-2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239.79999999999998</v>
      </c>
      <c r="Y36">
        <f>BAWANA!AW36+BAWANA!AX36</f>
        <v>30.1</v>
      </c>
      <c r="Z36">
        <f>BAWANA!BD36+BAWANA!BE36</f>
        <v>30.1</v>
      </c>
      <c r="AA36">
        <f>BAWANA!X36+BAWANA!Y36</f>
        <v>30.1</v>
      </c>
      <c r="AB36">
        <f>BAWANA!AE36+BAWANA!AF36</f>
        <v>30.1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239.79999999999998</v>
      </c>
      <c r="E38">
        <f>BAWANA!AM38</f>
        <v>0</v>
      </c>
      <c r="F38">
        <f t="shared" si="4"/>
        <v>256</v>
      </c>
      <c r="G38">
        <f t="shared" si="5"/>
        <v>239.79999999999998</v>
      </c>
      <c r="H38" s="154"/>
      <c r="I38">
        <f>BRPL_EOD!AK38+BRPL_EOD!AL38</f>
        <v>93.69</v>
      </c>
      <c r="J38">
        <f>BYPL_EOD!AK38+BYPL_EOD!AL38</f>
        <v>46.95</v>
      </c>
      <c r="K38">
        <f>MES_EOD!AK38+MES_EOD!AL38</f>
        <v>12.06</v>
      </c>
      <c r="L38">
        <f>NDMC_EOD!AK38+NDMC_EOD!AL38</f>
        <v>21.63</v>
      </c>
      <c r="M38">
        <f>TPDDL_EOD!AK38+TPDDL_EOD!AL38</f>
        <v>65.459999999999994</v>
      </c>
      <c r="N38">
        <f t="shared" si="0"/>
        <v>239.78999999999996</v>
      </c>
      <c r="O38" s="154">
        <f t="shared" si="1"/>
        <v>1.0000000000019327E-2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239.79999999999998</v>
      </c>
      <c r="Y38">
        <f>BAWANA!AW38+BAWANA!AX38</f>
        <v>30.1</v>
      </c>
      <c r="Z38">
        <f>BAWANA!BD38+BAWANA!BE38</f>
        <v>30.1</v>
      </c>
      <c r="AA38">
        <f>BAWANA!X38+BAWANA!Y38</f>
        <v>30.1</v>
      </c>
      <c r="AB38">
        <f>BAWANA!AE38+BAWANA!AF38</f>
        <v>30.1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13</v>
      </c>
      <c r="L40">
        <f>NDMC_EOD!AK40+NDMC_EOD!AL40</f>
        <v>21.56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13</v>
      </c>
      <c r="L41">
        <f>NDMC_EOD!AK41+NDMC_EOD!AL41</f>
        <v>21.56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13</v>
      </c>
      <c r="L42">
        <f>NDMC_EOD!AK42+NDMC_EOD!AL42</f>
        <v>21.56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13</v>
      </c>
      <c r="L43">
        <f>NDMC_EOD!AK43+NDMC_EOD!AL43</f>
        <v>21.56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239.79999999999998</v>
      </c>
      <c r="E44">
        <f>BAWANA!AM44</f>
        <v>0</v>
      </c>
      <c r="F44">
        <f t="shared" si="4"/>
        <v>256</v>
      </c>
      <c r="G44">
        <f t="shared" si="5"/>
        <v>239.79999999999998</v>
      </c>
      <c r="H44" s="154"/>
      <c r="I44">
        <f>BRPL_EOD!AK44+BRPL_EOD!AL44</f>
        <v>93.69</v>
      </c>
      <c r="J44">
        <f>BYPL_EOD!AK44+BYPL_EOD!AL44</f>
        <v>46.95</v>
      </c>
      <c r="K44">
        <f>MES_EOD!AK44+MES_EOD!AL44</f>
        <v>12.06</v>
      </c>
      <c r="L44">
        <f>NDMC_EOD!AK44+NDMC_EOD!AL44</f>
        <v>21.63</v>
      </c>
      <c r="M44">
        <f>TPDDL_EOD!AK44+TPDDL_EOD!AL44</f>
        <v>65.459999999999994</v>
      </c>
      <c r="N44">
        <f t="shared" si="0"/>
        <v>239.78999999999996</v>
      </c>
      <c r="O44" s="154">
        <f t="shared" si="1"/>
        <v>1.0000000000019327E-2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239.79999999999998</v>
      </c>
      <c r="Y44">
        <f>BAWANA!AW44+BAWANA!AX44</f>
        <v>30.1</v>
      </c>
      <c r="Z44">
        <f>BAWANA!BD44+BAWANA!BE44</f>
        <v>30.1</v>
      </c>
      <c r="AA44">
        <f>BAWANA!X44+BAWANA!Y44</f>
        <v>30.1</v>
      </c>
      <c r="AB44">
        <f>BAWANA!AE44+BAWANA!AF44</f>
        <v>30.1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93.4</v>
      </c>
      <c r="J45">
        <f>BYPL_EOD!AK45+BYPL_EOD!AL45</f>
        <v>46.81</v>
      </c>
      <c r="K45">
        <f>MES_EOD!AK45+MES_EOD!AL45</f>
        <v>12.96</v>
      </c>
      <c r="L45">
        <f>NDMC_EOD!AK45+NDMC_EOD!AL45</f>
        <v>21.57</v>
      </c>
      <c r="M45">
        <f>TPDDL_EOD!AK45+TPDDL_EOD!AL45</f>
        <v>65.260000000000005</v>
      </c>
      <c r="N45">
        <f t="shared" si="0"/>
        <v>240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13</v>
      </c>
      <c r="L46">
        <f>NDMC_EOD!AK46+NDMC_EOD!AL46</f>
        <v>21.56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94.97</v>
      </c>
      <c r="J53">
        <f>BYPL_EOD!AK53+BYPL_EOD!AL53</f>
        <v>46.8</v>
      </c>
      <c r="K53">
        <f>MES_EOD!AK53+MES_EOD!AL53</f>
        <v>6.73</v>
      </c>
      <c r="L53">
        <f>NDMC_EOD!AK53+NDMC_EOD!AL53</f>
        <v>26.25</v>
      </c>
      <c r="M53">
        <f>TPDDL_EOD!AK53+TPDDL_EOD!AL53</f>
        <v>65.25</v>
      </c>
      <c r="N53">
        <f t="shared" si="0"/>
        <v>239.99999999999997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95.07</v>
      </c>
      <c r="J54">
        <f>BYPL_EOD!AK54+BYPL_EOD!AL54</f>
        <v>46.8</v>
      </c>
      <c r="K54">
        <f>MES_EOD!AK54+MES_EOD!AL54</f>
        <v>6.63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93.4</v>
      </c>
      <c r="J62">
        <f>BYPL_EOD!AK62+BYPL_EOD!AL62</f>
        <v>46.81</v>
      </c>
      <c r="K62">
        <f>MES_EOD!AK62+MES_EOD!AL62</f>
        <v>8.27</v>
      </c>
      <c r="L62">
        <f>NDMC_EOD!AK62+NDMC_EOD!AL62</f>
        <v>26.25</v>
      </c>
      <c r="M62">
        <f>TPDDL_EOD!AK62+TPDDL_EOD!AL62</f>
        <v>65.260000000000005</v>
      </c>
      <c r="N62">
        <f t="shared" si="0"/>
        <v>239.99</v>
      </c>
      <c r="O62" s="154">
        <f t="shared" si="1"/>
        <v>9.9999999999909051E-3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240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239.24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239.24</v>
      </c>
      <c r="H68" s="154"/>
      <c r="I68">
        <f>BRPL_EOD!AK68+BRPL_EOD!AL68</f>
        <v>94.58</v>
      </c>
      <c r="J68">
        <f>BYPL_EOD!AK68+BYPL_EOD!AL68</f>
        <v>47.4</v>
      </c>
      <c r="K68">
        <f>MES_EOD!AK68+MES_EOD!AL68</f>
        <v>9.33</v>
      </c>
      <c r="L68">
        <f>NDMC_EOD!AK68+NDMC_EOD!AL68</f>
        <v>21.84</v>
      </c>
      <c r="M68">
        <f>TPDDL_EOD!AK68+TPDDL_EOD!AL68</f>
        <v>66.08</v>
      </c>
      <c r="N68">
        <f t="shared" si="7"/>
        <v>239.23000000000002</v>
      </c>
      <c r="O68" s="154">
        <f t="shared" si="8"/>
        <v>9.9999999999909051E-3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239.24</v>
      </c>
      <c r="Y68">
        <f>BAWANA!AW68+BAWANA!AX68</f>
        <v>30.38</v>
      </c>
      <c r="Z68">
        <f>BAWANA!BD68+BAWANA!BE68</f>
        <v>30.38</v>
      </c>
      <c r="AA68">
        <f>BAWANA!X68+BAWANA!Y68</f>
        <v>30.38</v>
      </c>
      <c r="AB68">
        <f>BAWANA!AE68+BAWANA!AF68</f>
        <v>30.38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239.79999999999998</v>
      </c>
      <c r="E69">
        <f>BAWANA!AM69</f>
        <v>0</v>
      </c>
      <c r="F69">
        <f t="shared" si="11"/>
        <v>256</v>
      </c>
      <c r="G69">
        <f t="shared" si="12"/>
        <v>239.79999999999998</v>
      </c>
      <c r="H69" s="154"/>
      <c r="I69">
        <f>BRPL_EOD!AK69+BRPL_EOD!AL69</f>
        <v>93.69</v>
      </c>
      <c r="J69">
        <f>BYPL_EOD!AK69+BYPL_EOD!AL69</f>
        <v>46.95</v>
      </c>
      <c r="K69">
        <f>MES_EOD!AK69+MES_EOD!AL69</f>
        <v>12.06</v>
      </c>
      <c r="L69">
        <f>NDMC_EOD!AK69+NDMC_EOD!AL69</f>
        <v>21.63</v>
      </c>
      <c r="M69">
        <f>TPDDL_EOD!AK69+TPDDL_EOD!AL69</f>
        <v>65.459999999999994</v>
      </c>
      <c r="N69">
        <f t="shared" si="7"/>
        <v>239.78999999999996</v>
      </c>
      <c r="O69" s="154">
        <f t="shared" si="8"/>
        <v>1.0000000000019327E-2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239.79999999999998</v>
      </c>
      <c r="Y69">
        <f>BAWANA!AW69+BAWANA!AX69</f>
        <v>30.1</v>
      </c>
      <c r="Z69">
        <f>BAWANA!BD69+BAWANA!BE69</f>
        <v>30.1</v>
      </c>
      <c r="AA69">
        <f>BAWANA!X69+BAWANA!Y69</f>
        <v>30.1</v>
      </c>
      <c r="AB69">
        <f>BAWANA!AE69+BAWANA!AF69</f>
        <v>30.1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12.96</v>
      </c>
      <c r="L70">
        <f>NDMC_EOD!AK70+NDMC_EOD!AL70</f>
        <v>21.57</v>
      </c>
      <c r="M70">
        <f>TPDDL_EOD!AK70+TPDDL_EOD!AL70</f>
        <v>65.260000000000005</v>
      </c>
      <c r="N70">
        <f t="shared" si="7"/>
        <v>240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240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240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93.4</v>
      </c>
      <c r="J72">
        <f>BYPL_EOD!AK72+BYPL_EOD!AL72</f>
        <v>46.81</v>
      </c>
      <c r="K72">
        <f>MES_EOD!AK72+MES_EOD!AL72</f>
        <v>12.96</v>
      </c>
      <c r="L72">
        <f>NDMC_EOD!AK72+NDMC_EOD!AL72</f>
        <v>21.57</v>
      </c>
      <c r="M72">
        <f>TPDDL_EOD!AK72+TPDDL_EOD!AL72</f>
        <v>65.260000000000005</v>
      </c>
      <c r="N72">
        <f t="shared" si="7"/>
        <v>240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240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237.74</v>
      </c>
      <c r="E91">
        <f>BAWANA!AM91</f>
        <v>0</v>
      </c>
      <c r="F91">
        <f t="shared" si="11"/>
        <v>256</v>
      </c>
      <c r="G91">
        <f t="shared" si="12"/>
        <v>237.74</v>
      </c>
      <c r="H91" s="154"/>
      <c r="I91">
        <f>BRPL_EOD!AK91+BRPL_EOD!AL91</f>
        <v>96.92</v>
      </c>
      <c r="J91">
        <f>BYPL_EOD!AK91+BYPL_EOD!AL91</f>
        <v>48.57</v>
      </c>
      <c r="K91">
        <f>MES_EOD!AK91+MES_EOD!AL91</f>
        <v>16.37</v>
      </c>
      <c r="L91">
        <f>NDMC_EOD!AK91+NDMC_EOD!AL91</f>
        <v>27.24</v>
      </c>
      <c r="M91">
        <f>TPDDL_EOD!AK91+TPDDL_EOD!AL91</f>
        <v>48.64</v>
      </c>
      <c r="N91">
        <f t="shared" si="7"/>
        <v>237.74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237.74</v>
      </c>
      <c r="Y91">
        <f>BAWANA!AW91+BAWANA!AX91</f>
        <v>31.13</v>
      </c>
      <c r="Z91">
        <f>BAWANA!BD91+BAWANA!BE91</f>
        <v>31.13</v>
      </c>
      <c r="AA91">
        <f>BAWANA!X91+BAWANA!Y91</f>
        <v>31.13</v>
      </c>
      <c r="AB91">
        <f>BAWANA!AE91+BAWANA!AF91</f>
        <v>31.13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239.79999999999998</v>
      </c>
      <c r="E92">
        <f>BAWANA!AM92</f>
        <v>0</v>
      </c>
      <c r="F92">
        <f t="shared" si="11"/>
        <v>256</v>
      </c>
      <c r="G92">
        <f t="shared" si="12"/>
        <v>239.79999999999998</v>
      </c>
      <c r="H92" s="154"/>
      <c r="I92">
        <f>BRPL_EOD!AK92+BRPL_EOD!AL92</f>
        <v>93.69</v>
      </c>
      <c r="J92">
        <f>BYPL_EOD!AK92+BYPL_EOD!AL92</f>
        <v>46.95</v>
      </c>
      <c r="K92">
        <f>MES_EOD!AK92+MES_EOD!AL92</f>
        <v>7.36</v>
      </c>
      <c r="L92">
        <f>NDMC_EOD!AK92+NDMC_EOD!AL92</f>
        <v>26.34</v>
      </c>
      <c r="M92">
        <f>TPDDL_EOD!AK92+TPDDL_EOD!AL92</f>
        <v>65.459999999999994</v>
      </c>
      <c r="N92">
        <f t="shared" si="7"/>
        <v>239.8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239.79999999999998</v>
      </c>
      <c r="Y92">
        <f>BAWANA!AW92+BAWANA!AX92</f>
        <v>30.1</v>
      </c>
      <c r="Z92">
        <f>BAWANA!BD92+BAWANA!BE92</f>
        <v>30.1</v>
      </c>
      <c r="AA92">
        <f>BAWANA!X92+BAWANA!Y92</f>
        <v>30.1</v>
      </c>
      <c r="AB92">
        <f>BAWANA!AE92+BAWANA!AF92</f>
        <v>30.1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236.27999999999997</v>
      </c>
      <c r="E93">
        <f>BAWANA!AM93</f>
        <v>0</v>
      </c>
      <c r="F93">
        <f t="shared" si="11"/>
        <v>256</v>
      </c>
      <c r="G93">
        <f t="shared" si="12"/>
        <v>236.27999999999997</v>
      </c>
      <c r="H93" s="154"/>
      <c r="I93">
        <f>BRPL_EOD!AK93+BRPL_EOD!AL93</f>
        <v>99.17</v>
      </c>
      <c r="J93">
        <f>BYPL_EOD!AK93+BYPL_EOD!AL93</f>
        <v>49.69</v>
      </c>
      <c r="K93">
        <f>MES_EOD!AK93+MES_EOD!AL93</f>
        <v>9.7799999999999994</v>
      </c>
      <c r="L93">
        <f>NDMC_EOD!AK93+NDMC_EOD!AL93</f>
        <v>27.87</v>
      </c>
      <c r="M93">
        <f>TPDDL_EOD!AK93+TPDDL_EOD!AL93</f>
        <v>49.77</v>
      </c>
      <c r="N93">
        <f t="shared" si="7"/>
        <v>236.28000000000003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236.27999999999997</v>
      </c>
      <c r="Y93">
        <f>BAWANA!AW93+BAWANA!AX93</f>
        <v>31.86</v>
      </c>
      <c r="Z93">
        <f>BAWANA!BD93+BAWANA!BE93</f>
        <v>31.86</v>
      </c>
      <c r="AA93">
        <f>BAWANA!X93+BAWANA!Y93</f>
        <v>31.86</v>
      </c>
      <c r="AB93">
        <f>BAWANA!AE93+BAWANA!AF93</f>
        <v>31.86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234.36</v>
      </c>
      <c r="E94">
        <f>BAWANA!AM94</f>
        <v>0</v>
      </c>
      <c r="F94">
        <f t="shared" si="11"/>
        <v>256</v>
      </c>
      <c r="G94">
        <f t="shared" si="12"/>
        <v>234.36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6.82</v>
      </c>
      <c r="L94">
        <f>NDMC_EOD!AK94+NDMC_EOD!AL94</f>
        <v>28</v>
      </c>
      <c r="M94">
        <f>TPDDL_EOD!AK94+TPDDL_EOD!AL94</f>
        <v>50</v>
      </c>
      <c r="N94">
        <f t="shared" si="7"/>
        <v>234.36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234.36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233.36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233.36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211.74</v>
      </c>
      <c r="E97">
        <f>BAWANA!AM97</f>
        <v>0</v>
      </c>
      <c r="F97">
        <f t="shared" si="11"/>
        <v>256</v>
      </c>
      <c r="G97">
        <f t="shared" si="12"/>
        <v>211.74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7.82</v>
      </c>
      <c r="L97">
        <f>NDMC_EOD!AK97+NDMC_EOD!AL97</f>
        <v>28</v>
      </c>
      <c r="M97">
        <f>TPDDL_EOD!AK97+TPDDL_EOD!AL97</f>
        <v>50</v>
      </c>
      <c r="N97">
        <f t="shared" si="7"/>
        <v>211.74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211.74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209.74</v>
      </c>
      <c r="E98">
        <f>BAWANA!AM98</f>
        <v>0</v>
      </c>
      <c r="F98">
        <f t="shared" si="11"/>
        <v>256</v>
      </c>
      <c r="G98">
        <f t="shared" si="12"/>
        <v>209.74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209.74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209.74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5.5874724999999996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5.5874724999999996</v>
      </c>
      <c r="H99" s="156"/>
      <c r="I99" s="156">
        <f t="shared" si="14"/>
        <v>2.1469575000000023</v>
      </c>
      <c r="J99" s="156">
        <f t="shared" si="14"/>
        <v>1.1460800000000015</v>
      </c>
      <c r="K99" s="156">
        <f t="shared" si="14"/>
        <v>0.21720999999999985</v>
      </c>
      <c r="L99" s="156">
        <f t="shared" si="14"/>
        <v>0.61597499999999972</v>
      </c>
      <c r="M99" s="156">
        <f t="shared" si="14"/>
        <v>1.4603650000000004</v>
      </c>
      <c r="N99" s="156">
        <f t="shared" si="14"/>
        <v>5.5865875000000003</v>
      </c>
      <c r="O99" s="156">
        <f t="shared" si="14"/>
        <v>8.8500000000000514E-4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5.5874724999999996</v>
      </c>
      <c r="Y99" s="156">
        <f>SUM(Y3:Y98)/4000</f>
        <v>0.73616250000000005</v>
      </c>
      <c r="Z99" s="156">
        <f t="shared" ref="Z99:AD99" si="15">SUM(Z3:Z98)/4000</f>
        <v>0.69795249999999998</v>
      </c>
      <c r="AA99" s="156">
        <f t="shared" si="15"/>
        <v>0.73616250000000005</v>
      </c>
      <c r="AB99" s="156">
        <f t="shared" si="15"/>
        <v>0.69795249999999998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44.73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59.359499999999997</v>
      </c>
      <c r="P3">
        <v>90.243750000000006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43.787999999999997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2.5619999999999998</v>
      </c>
      <c r="AQ3">
        <v>0</v>
      </c>
      <c r="AR3">
        <v>15.87336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3405.6142989999994</v>
      </c>
    </row>
    <row r="4" spans="1:53">
      <c r="A4" t="s">
        <v>46</v>
      </c>
      <c r="B4">
        <v>0</v>
      </c>
      <c r="C4">
        <v>44.73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59.359499999999997</v>
      </c>
      <c r="P4">
        <v>90.243750000000006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43.787999999999997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2.5619999999999998</v>
      </c>
      <c r="AQ4">
        <v>0</v>
      </c>
      <c r="AR4">
        <v>15.87336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3405.6142989999994</v>
      </c>
    </row>
    <row r="5" spans="1:53">
      <c r="A5" t="s">
        <v>47</v>
      </c>
      <c r="B5">
        <v>0</v>
      </c>
      <c r="C5">
        <v>44.73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59.359499999999997</v>
      </c>
      <c r="P5">
        <v>90.243750000000006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43.787999999999997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0.47825000000000001</v>
      </c>
      <c r="AO5">
        <v>0</v>
      </c>
      <c r="AP5">
        <v>5.7645</v>
      </c>
      <c r="AQ5">
        <v>0</v>
      </c>
      <c r="AR5">
        <v>15.87336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3408.797669</v>
      </c>
    </row>
    <row r="6" spans="1:53">
      <c r="A6" t="s">
        <v>48</v>
      </c>
      <c r="B6">
        <v>0</v>
      </c>
      <c r="C6">
        <v>44.73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59.359499999999997</v>
      </c>
      <c r="P6">
        <v>90.243750000000006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43.787999999999997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15.87336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3405.5951689999997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90.243750000000006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43.787999999999997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15.87336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3408.1734819999997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90.243750000000006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43.787999999999997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15.87336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3408.1734819999997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90.243750000000006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43.787999999999997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15.87336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3408.1734819999997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90.243750000000006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4.2339000000000002</v>
      </c>
      <c r="AF10">
        <v>6.4089999999999998</v>
      </c>
      <c r="AG10">
        <v>43.787999999999997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15.87336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3407.916882</v>
      </c>
    </row>
    <row r="11" spans="1:53">
      <c r="A11" t="s">
        <v>53</v>
      </c>
      <c r="B11">
        <v>0</v>
      </c>
      <c r="C11">
        <v>44.94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90.243750000000006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43.787999999999997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0.47825000000000001</v>
      </c>
      <c r="AO11">
        <v>0</v>
      </c>
      <c r="AP11">
        <v>1.9215</v>
      </c>
      <c r="AQ11">
        <v>0</v>
      </c>
      <c r="AR11">
        <v>15.87336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3417.2604820000001</v>
      </c>
    </row>
    <row r="12" spans="1:53">
      <c r="A12" t="s">
        <v>54</v>
      </c>
      <c r="B12">
        <v>0</v>
      </c>
      <c r="C12">
        <v>44.94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90.243750000000006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43.787999999999997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0.47825000000000001</v>
      </c>
      <c r="AO12">
        <v>0</v>
      </c>
      <c r="AP12">
        <v>1.9215</v>
      </c>
      <c r="AQ12">
        <v>0</v>
      </c>
      <c r="AR12">
        <v>15.87336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3417.2604820000001</v>
      </c>
    </row>
    <row r="13" spans="1:53">
      <c r="A13" t="s">
        <v>55</v>
      </c>
      <c r="B13">
        <v>0</v>
      </c>
      <c r="C13">
        <v>44.94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90.243750000000006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43.787999999999997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0.47825000000000001</v>
      </c>
      <c r="AO13">
        <v>0</v>
      </c>
      <c r="AP13">
        <v>1.9215</v>
      </c>
      <c r="AQ13">
        <v>0</v>
      </c>
      <c r="AR13">
        <v>15.87336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3417.2604820000001</v>
      </c>
    </row>
    <row r="14" spans="1:53">
      <c r="A14" t="s">
        <v>56</v>
      </c>
      <c r="B14">
        <v>0</v>
      </c>
      <c r="C14">
        <v>44.94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90.243750000000006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43.787999999999997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0.47825000000000001</v>
      </c>
      <c r="AO14">
        <v>0</v>
      </c>
      <c r="AP14">
        <v>1.9215</v>
      </c>
      <c r="AQ14">
        <v>0</v>
      </c>
      <c r="AR14">
        <v>15.87336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3417.2604820000001</v>
      </c>
    </row>
    <row r="15" spans="1:53">
      <c r="A15" t="s">
        <v>57</v>
      </c>
      <c r="B15">
        <v>0</v>
      </c>
      <c r="C15">
        <v>44.94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90.243750000000006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43.787999999999997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0.47825000000000001</v>
      </c>
      <c r="AO15">
        <v>0</v>
      </c>
      <c r="AP15">
        <v>1.9215</v>
      </c>
      <c r="AQ15">
        <v>0</v>
      </c>
      <c r="AR15">
        <v>14.7972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3408.0503220000001</v>
      </c>
    </row>
    <row r="16" spans="1:53">
      <c r="A16" t="s">
        <v>58</v>
      </c>
      <c r="B16">
        <v>0</v>
      </c>
      <c r="C16">
        <v>44.94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90.243750000000006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43.787999999999997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0.47825000000000001</v>
      </c>
      <c r="AO16">
        <v>0</v>
      </c>
      <c r="AP16">
        <v>1.9215</v>
      </c>
      <c r="AQ16">
        <v>0</v>
      </c>
      <c r="AR16">
        <v>14.7972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3408.0503220000001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90.243750000000006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43.787999999999997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0.47825000000000001</v>
      </c>
      <c r="AO17">
        <v>0</v>
      </c>
      <c r="AP17">
        <v>1.9215</v>
      </c>
      <c r="AQ17">
        <v>0</v>
      </c>
      <c r="AR17">
        <v>14.7972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3408.0503220000001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90.243750000000006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43.787999999999997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0.47825000000000001</v>
      </c>
      <c r="AO18">
        <v>0</v>
      </c>
      <c r="AP18">
        <v>1.9215</v>
      </c>
      <c r="AQ18">
        <v>0</v>
      </c>
      <c r="AR18">
        <v>14.7972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3408.0503220000001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90.243750000000006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43.787999999999997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0.47825000000000001</v>
      </c>
      <c r="AO19">
        <v>0</v>
      </c>
      <c r="AP19">
        <v>1.9215</v>
      </c>
      <c r="AQ19">
        <v>0</v>
      </c>
      <c r="AR19">
        <v>10.7616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3403.9097219999994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90.243750000000006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43.787999999999997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0.47825000000000001</v>
      </c>
      <c r="AO20">
        <v>0</v>
      </c>
      <c r="AP20">
        <v>1.9215</v>
      </c>
      <c r="AQ20">
        <v>0</v>
      </c>
      <c r="AR20">
        <v>10.7616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3403.9097219999994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90.243750000000006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43.787999999999997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0.47825000000000001</v>
      </c>
      <c r="AO21">
        <v>0</v>
      </c>
      <c r="AP21">
        <v>1.9215</v>
      </c>
      <c r="AQ21">
        <v>0</v>
      </c>
      <c r="AR21">
        <v>10.7616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3403.6997219999994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90.243750000000006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43.787999999999997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0.47825000000000001</v>
      </c>
      <c r="AO22">
        <v>0</v>
      </c>
      <c r="AP22">
        <v>1.9215</v>
      </c>
      <c r="AQ22">
        <v>0</v>
      </c>
      <c r="AR22">
        <v>10.7616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3403.6997219999994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90.243750000000006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43.787999999999997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0.47825000000000001</v>
      </c>
      <c r="AO23">
        <v>0</v>
      </c>
      <c r="AP23">
        <v>1.9215</v>
      </c>
      <c r="AQ23">
        <v>0</v>
      </c>
      <c r="AR23">
        <v>10.7616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3403.6997219999994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90.243750000000006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43.787999999999997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0.47825000000000001</v>
      </c>
      <c r="AO24">
        <v>0</v>
      </c>
      <c r="AP24">
        <v>1.9215</v>
      </c>
      <c r="AQ24">
        <v>0</v>
      </c>
      <c r="AR24">
        <v>10.7616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3403.6997219999994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90.243750000000006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43.787999999999997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0.47825000000000001</v>
      </c>
      <c r="AO25">
        <v>0</v>
      </c>
      <c r="AP25">
        <v>1.9215</v>
      </c>
      <c r="AQ25">
        <v>0</v>
      </c>
      <c r="AR25">
        <v>24.48264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3417.4207619999997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90.243750000000006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7.11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43.787999999999997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0.47825000000000001</v>
      </c>
      <c r="AO26">
        <v>0</v>
      </c>
      <c r="AP26">
        <v>1.9215</v>
      </c>
      <c r="AQ26">
        <v>0</v>
      </c>
      <c r="AR26">
        <v>24.48264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3434.2086019999997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90.243750000000006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43.787999999999997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0.47825000000000001</v>
      </c>
      <c r="AO27">
        <v>0</v>
      </c>
      <c r="AP27">
        <v>2.5619999999999998</v>
      </c>
      <c r="AQ27">
        <v>0</v>
      </c>
      <c r="AR27">
        <v>24.48264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3474.2942619999994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90.243750000000006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0</v>
      </c>
      <c r="AC28">
        <v>19.35568</v>
      </c>
      <c r="AD28">
        <v>18.229800000000001</v>
      </c>
      <c r="AE28">
        <v>14.113</v>
      </c>
      <c r="AF28">
        <v>6.4089999999999998</v>
      </c>
      <c r="AG28">
        <v>43.787999999999997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0.47825000000000001</v>
      </c>
      <c r="AO28">
        <v>0</v>
      </c>
      <c r="AP28">
        <v>2.0495999999999999</v>
      </c>
      <c r="AQ28">
        <v>0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3507.3562219999999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90.243750000000006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0</v>
      </c>
      <c r="AC29">
        <v>19.35568</v>
      </c>
      <c r="AD29">
        <v>27.408107999999999</v>
      </c>
      <c r="AE29">
        <v>14.113</v>
      </c>
      <c r="AF29">
        <v>8.8740000000000006</v>
      </c>
      <c r="AG29">
        <v>43.787999999999997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0.47825000000000001</v>
      </c>
      <c r="AO29">
        <v>0</v>
      </c>
      <c r="AP29">
        <v>2.0495999999999999</v>
      </c>
      <c r="AQ29">
        <v>15.561</v>
      </c>
      <c r="AR29">
        <v>15.87336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3557.9514299999996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90.243750000000006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19.75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43.787999999999997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0.47825000000000001</v>
      </c>
      <c r="AO30">
        <v>0</v>
      </c>
      <c r="AP30">
        <v>2.0495999999999999</v>
      </c>
      <c r="AQ30">
        <v>31.122</v>
      </c>
      <c r="AR30">
        <v>15.87336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3652.1178099999993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60.01905</v>
      </c>
      <c r="P31">
        <v>90.243750000000006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43.787999999999997</v>
      </c>
      <c r="AH31">
        <v>116.9545</v>
      </c>
      <c r="AI31">
        <v>0</v>
      </c>
      <c r="AJ31">
        <v>0</v>
      </c>
      <c r="AK31">
        <v>53.044199999999996</v>
      </c>
      <c r="AL31">
        <v>53.451999999999998</v>
      </c>
      <c r="AM31">
        <v>0</v>
      </c>
      <c r="AN31">
        <v>0.47825000000000001</v>
      </c>
      <c r="AO31">
        <v>0</v>
      </c>
      <c r="AP31">
        <v>2.0495999999999999</v>
      </c>
      <c r="AQ31">
        <v>46.683</v>
      </c>
      <c r="AR31">
        <v>15.87336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3759.2625069999995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60.01905</v>
      </c>
      <c r="P32">
        <v>90.243750000000006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28.09872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43.787999999999997</v>
      </c>
      <c r="AH32">
        <v>116.9545</v>
      </c>
      <c r="AI32">
        <v>2.5459999999999998</v>
      </c>
      <c r="AJ32">
        <v>0</v>
      </c>
      <c r="AK32">
        <v>53.044199999999996</v>
      </c>
      <c r="AL32">
        <v>53.451999999999998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15.87336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3804.6525469999992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60.01905</v>
      </c>
      <c r="P33">
        <v>90.243750000000006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43.787999999999997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0.47825000000000001</v>
      </c>
      <c r="AO33">
        <v>0</v>
      </c>
      <c r="AP33">
        <v>2.0495999999999999</v>
      </c>
      <c r="AQ33">
        <v>62.244</v>
      </c>
      <c r="AR33">
        <v>24.48264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3848.475383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60.01905</v>
      </c>
      <c r="P34">
        <v>90.243750000000006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43.787999999999997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3847.9041829999996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60.01905</v>
      </c>
      <c r="P35">
        <v>90.243750000000006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43.787999999999997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0.47825000000000001</v>
      </c>
      <c r="AO35">
        <v>0</v>
      </c>
      <c r="AP35">
        <v>1.7934000000000001</v>
      </c>
      <c r="AQ35">
        <v>62.244</v>
      </c>
      <c r="AR35">
        <v>24.48264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3826.6936269999997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60.01905</v>
      </c>
      <c r="P36">
        <v>90.243750000000006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43.787999999999997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0.47825000000000001</v>
      </c>
      <c r="AO36">
        <v>0</v>
      </c>
      <c r="AP36">
        <v>1.7934000000000001</v>
      </c>
      <c r="AQ36">
        <v>62.244</v>
      </c>
      <c r="AR36">
        <v>16.142399999999999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3791.0703469999994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60.01905</v>
      </c>
      <c r="P37">
        <v>90.243750000000006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19.75</v>
      </c>
      <c r="AB37">
        <v>13.17004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43.787999999999997</v>
      </c>
      <c r="AH37">
        <v>94.131799999999998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10.7616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3675.4410869999988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60.01905</v>
      </c>
      <c r="P38">
        <v>90.243750000000006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13.1076</v>
      </c>
      <c r="AA38">
        <v>14.04936</v>
      </c>
      <c r="AB38">
        <v>13.17004</v>
      </c>
      <c r="AC38">
        <v>19.35568</v>
      </c>
      <c r="AD38">
        <v>18.272072000000001</v>
      </c>
      <c r="AE38">
        <v>14.113</v>
      </c>
      <c r="AF38">
        <v>8.8740000000000006</v>
      </c>
      <c r="AG38">
        <v>43.787999999999997</v>
      </c>
      <c r="AH38">
        <v>70.172700000000006</v>
      </c>
      <c r="AI38">
        <v>1.2729999999999999</v>
      </c>
      <c r="AJ38">
        <v>0</v>
      </c>
      <c r="AK38">
        <v>53.044199999999996</v>
      </c>
      <c r="AL38">
        <v>10.458</v>
      </c>
      <c r="AM38">
        <v>0</v>
      </c>
      <c r="AN38">
        <v>0.47825000000000001</v>
      </c>
      <c r="AO38">
        <v>0</v>
      </c>
      <c r="AP38">
        <v>1.7934000000000001</v>
      </c>
      <c r="AQ38">
        <v>62.244</v>
      </c>
      <c r="AR38">
        <v>10.7616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3622.5903109999995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60.01905</v>
      </c>
      <c r="P39">
        <v>90.243750000000006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43.787999999999997</v>
      </c>
      <c r="AH39">
        <v>46.781799999999997</v>
      </c>
      <c r="AI39">
        <v>1.2729999999999999</v>
      </c>
      <c r="AJ39">
        <v>0</v>
      </c>
      <c r="AK39">
        <v>53.044199999999996</v>
      </c>
      <c r="AL39">
        <v>10.458</v>
      </c>
      <c r="AM39">
        <v>0</v>
      </c>
      <c r="AN39">
        <v>0.47825000000000001</v>
      </c>
      <c r="AO39">
        <v>0</v>
      </c>
      <c r="AP39">
        <v>1.7934000000000001</v>
      </c>
      <c r="AQ39">
        <v>62.244</v>
      </c>
      <c r="AR39">
        <v>10.7616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3573.8105989999995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60.01905</v>
      </c>
      <c r="P40">
        <v>90.243750000000006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0</v>
      </c>
      <c r="AA40">
        <v>14.04936</v>
      </c>
      <c r="AB40">
        <v>12.796799999999999</v>
      </c>
      <c r="AC40">
        <v>0</v>
      </c>
      <c r="AD40">
        <v>8.9827999999999992</v>
      </c>
      <c r="AE40">
        <v>14.113</v>
      </c>
      <c r="AF40">
        <v>8.8740000000000006</v>
      </c>
      <c r="AG40">
        <v>43.787999999999997</v>
      </c>
      <c r="AH40">
        <v>46.781799999999997</v>
      </c>
      <c r="AI40">
        <v>1.2729999999999999</v>
      </c>
      <c r="AJ40">
        <v>0</v>
      </c>
      <c r="AK40">
        <v>53.044199999999996</v>
      </c>
      <c r="AL40">
        <v>10.458</v>
      </c>
      <c r="AM40">
        <v>0</v>
      </c>
      <c r="AN40">
        <v>0.47825000000000001</v>
      </c>
      <c r="AO40">
        <v>0</v>
      </c>
      <c r="AP40">
        <v>1.7934000000000001</v>
      </c>
      <c r="AQ40">
        <v>46.683</v>
      </c>
      <c r="AR40">
        <v>10.7616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3541.5126189999996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60.01905</v>
      </c>
      <c r="P41">
        <v>90.243750000000006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10.428000000000001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43.787999999999997</v>
      </c>
      <c r="AH41">
        <v>23.390899999999998</v>
      </c>
      <c r="AI41">
        <v>1.2729999999999999</v>
      </c>
      <c r="AJ41">
        <v>0</v>
      </c>
      <c r="AK41">
        <v>53.044199999999996</v>
      </c>
      <c r="AL41">
        <v>10.458</v>
      </c>
      <c r="AM41">
        <v>0</v>
      </c>
      <c r="AN41">
        <v>0.47825000000000001</v>
      </c>
      <c r="AO41">
        <v>0</v>
      </c>
      <c r="AP41">
        <v>1.5371999999999999</v>
      </c>
      <c r="AQ41">
        <v>31.122</v>
      </c>
      <c r="AR41">
        <v>10.7616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3466.6395589999993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60.01905</v>
      </c>
      <c r="P42">
        <v>90.243750000000006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43.787999999999997</v>
      </c>
      <c r="AH42">
        <v>0</v>
      </c>
      <c r="AI42">
        <v>1.2729999999999999</v>
      </c>
      <c r="AJ42">
        <v>0</v>
      </c>
      <c r="AK42">
        <v>53.044199999999996</v>
      </c>
      <c r="AL42">
        <v>10.458</v>
      </c>
      <c r="AM42">
        <v>0</v>
      </c>
      <c r="AN42">
        <v>0.47825000000000001</v>
      </c>
      <c r="AO42">
        <v>0</v>
      </c>
      <c r="AP42">
        <v>1.7934000000000001</v>
      </c>
      <c r="AQ42">
        <v>14.49</v>
      </c>
      <c r="AR42">
        <v>10.7616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3416.4448589999993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60.01905</v>
      </c>
      <c r="P43">
        <v>90.243750000000006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0.47825000000000001</v>
      </c>
      <c r="AO43">
        <v>0</v>
      </c>
      <c r="AP43">
        <v>1.4091</v>
      </c>
      <c r="AQ43">
        <v>13.103999999999999</v>
      </c>
      <c r="AR43">
        <v>10.7616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3412.8535589999992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60.01905</v>
      </c>
      <c r="P44">
        <v>90.243750000000006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0.47825000000000001</v>
      </c>
      <c r="AO44">
        <v>0</v>
      </c>
      <c r="AP44">
        <v>1.4091</v>
      </c>
      <c r="AQ44">
        <v>0</v>
      </c>
      <c r="AR44">
        <v>24.48264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3413.2605989999997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60.01905</v>
      </c>
      <c r="P45">
        <v>90.243750000000006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0.47825000000000001</v>
      </c>
      <c r="AO45">
        <v>0</v>
      </c>
      <c r="AP45">
        <v>1.4091</v>
      </c>
      <c r="AQ45">
        <v>0</v>
      </c>
      <c r="AR45">
        <v>24.48264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3413.2605989999997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60.01905</v>
      </c>
      <c r="P46">
        <v>90.243750000000006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0.47825000000000001</v>
      </c>
      <c r="AO46">
        <v>0</v>
      </c>
      <c r="AP46">
        <v>1.4091</v>
      </c>
      <c r="AQ46">
        <v>0</v>
      </c>
      <c r="AR46">
        <v>24.48264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3413.2605989999997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60.01905</v>
      </c>
      <c r="P47">
        <v>90.243750000000006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43.787999999999997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0.47825000000000001</v>
      </c>
      <c r="AO47">
        <v>0</v>
      </c>
      <c r="AP47">
        <v>0.76859999999999995</v>
      </c>
      <c r="AQ47">
        <v>0</v>
      </c>
      <c r="AR47">
        <v>14.7972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3400.4696589999999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60.01905</v>
      </c>
      <c r="P48">
        <v>90.243750000000006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43.787999999999997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0.47825000000000001</v>
      </c>
      <c r="AO48">
        <v>0</v>
      </c>
      <c r="AP48">
        <v>0.76859999999999995</v>
      </c>
      <c r="AQ48">
        <v>0</v>
      </c>
      <c r="AR48">
        <v>14.7972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3400.4696589999999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60.01905</v>
      </c>
      <c r="P49">
        <v>90.243750000000006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43.787999999999997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0.47825000000000001</v>
      </c>
      <c r="AO49">
        <v>0</v>
      </c>
      <c r="AP49">
        <v>0.76859999999999995</v>
      </c>
      <c r="AQ49">
        <v>0</v>
      </c>
      <c r="AR49">
        <v>10.7616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3396.4340589999997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60.01905</v>
      </c>
      <c r="P50">
        <v>90.243750000000006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43.787999999999997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0.47825000000000001</v>
      </c>
      <c r="AO50">
        <v>0</v>
      </c>
      <c r="AP50">
        <v>0.76859999999999995</v>
      </c>
      <c r="AQ50">
        <v>0</v>
      </c>
      <c r="AR50">
        <v>10.7616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3396.4340589999997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60.01905</v>
      </c>
      <c r="P51">
        <v>90.243750000000006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43.787999999999997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0.76859999999999995</v>
      </c>
      <c r="AQ51">
        <v>0</v>
      </c>
      <c r="AR51">
        <v>10.7616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3395.3380590000002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60.01905</v>
      </c>
      <c r="P52">
        <v>90.243750000000006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43.787999999999997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0.76859999999999995</v>
      </c>
      <c r="AQ52">
        <v>0</v>
      </c>
      <c r="AR52">
        <v>10.7616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3395.3380590000002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60.01905</v>
      </c>
      <c r="P53">
        <v>90.243750000000006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43.787999999999997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0.47825000000000001</v>
      </c>
      <c r="AO53">
        <v>0</v>
      </c>
      <c r="AP53">
        <v>2.3058000000000001</v>
      </c>
      <c r="AQ53">
        <v>0</v>
      </c>
      <c r="AR53">
        <v>10.7616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3396.6652590000003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60.01905</v>
      </c>
      <c r="P54">
        <v>90.243750000000006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43.787999999999997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0.47825000000000001</v>
      </c>
      <c r="AO54">
        <v>0</v>
      </c>
      <c r="AP54">
        <v>2.3058000000000001</v>
      </c>
      <c r="AQ54">
        <v>0</v>
      </c>
      <c r="AR54">
        <v>10.7616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3396.6652590000003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60.01905</v>
      </c>
      <c r="P55">
        <v>90.243750000000006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43.787999999999997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0.47825000000000001</v>
      </c>
      <c r="AO55">
        <v>0</v>
      </c>
      <c r="AP55">
        <v>1.7934000000000001</v>
      </c>
      <c r="AQ55">
        <v>0</v>
      </c>
      <c r="AR55">
        <v>10.7616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3395.6048589999996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60.01905</v>
      </c>
      <c r="P56">
        <v>90.243750000000006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43.787999999999997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0.47825000000000001</v>
      </c>
      <c r="AO56">
        <v>0</v>
      </c>
      <c r="AP56">
        <v>1.7934000000000001</v>
      </c>
      <c r="AQ56">
        <v>0</v>
      </c>
      <c r="AR56">
        <v>10.7616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3395.6048589999996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60.01905</v>
      </c>
      <c r="P57">
        <v>90.243750000000006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43.787999999999997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0.47825000000000001</v>
      </c>
      <c r="AO57">
        <v>0</v>
      </c>
      <c r="AP57">
        <v>1.7934000000000001</v>
      </c>
      <c r="AQ57">
        <v>0</v>
      </c>
      <c r="AR57">
        <v>10.7616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3395.6048589999996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60.01905</v>
      </c>
      <c r="P58">
        <v>90.243750000000006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43.787999999999997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0.47825000000000001</v>
      </c>
      <c r="AO58">
        <v>0</v>
      </c>
      <c r="AP58">
        <v>1.7934000000000001</v>
      </c>
      <c r="AQ58">
        <v>0</v>
      </c>
      <c r="AR58">
        <v>10.7616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3395.6048589999996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60.01905</v>
      </c>
      <c r="P59">
        <v>90.243750000000006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43.787999999999997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0.47825000000000001</v>
      </c>
      <c r="AO59">
        <v>0</v>
      </c>
      <c r="AP59">
        <v>1.7934000000000001</v>
      </c>
      <c r="AQ59">
        <v>0</v>
      </c>
      <c r="AR59">
        <v>24.48264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3409.3258989999999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60.01905</v>
      </c>
      <c r="P60">
        <v>90.243750000000006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43.787999999999997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0.47825000000000001</v>
      </c>
      <c r="AO60">
        <v>0</v>
      </c>
      <c r="AP60">
        <v>1.7934000000000001</v>
      </c>
      <c r="AQ60">
        <v>0</v>
      </c>
      <c r="AR60">
        <v>24.48264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3401.1918989999999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60.01905</v>
      </c>
      <c r="P61">
        <v>90.243750000000006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43.787999999999997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0.47825000000000001</v>
      </c>
      <c r="AO61">
        <v>0</v>
      </c>
      <c r="AP61">
        <v>1.7934000000000001</v>
      </c>
      <c r="AQ61">
        <v>0</v>
      </c>
      <c r="AR61">
        <v>24.48264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3401.1918989999999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60.01905</v>
      </c>
      <c r="P62">
        <v>90.243750000000006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43.787999999999997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0.47825000000000001</v>
      </c>
      <c r="AO62">
        <v>0</v>
      </c>
      <c r="AP62">
        <v>1.7934000000000001</v>
      </c>
      <c r="AQ62">
        <v>0</v>
      </c>
      <c r="AR62">
        <v>10.492559999999999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3387.2018189999999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60.01905</v>
      </c>
      <c r="P63">
        <v>90.243750000000006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43.787999999999997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0.47825000000000001</v>
      </c>
      <c r="AO63">
        <v>0</v>
      </c>
      <c r="AP63">
        <v>1.7934000000000001</v>
      </c>
      <c r="AQ63">
        <v>0</v>
      </c>
      <c r="AR63">
        <v>10.089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3386.7982589999997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60.01905</v>
      </c>
      <c r="P64">
        <v>90.243750000000006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43.787999999999997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0.47825000000000001</v>
      </c>
      <c r="AO64">
        <v>0</v>
      </c>
      <c r="AP64">
        <v>1.7934000000000001</v>
      </c>
      <c r="AQ64">
        <v>0</v>
      </c>
      <c r="AR64">
        <v>10.089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3386.7982589999997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60.01905</v>
      </c>
      <c r="P65">
        <v>90.243750000000006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43.787999999999997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0.47825000000000001</v>
      </c>
      <c r="AO65">
        <v>0</v>
      </c>
      <c r="AP65">
        <v>1.7934000000000001</v>
      </c>
      <c r="AQ65">
        <v>0</v>
      </c>
      <c r="AR65">
        <v>10.089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3386.7982589999997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60.01905</v>
      </c>
      <c r="P66">
        <v>90.243750000000006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43.787999999999997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0.47825000000000001</v>
      </c>
      <c r="AO66">
        <v>0</v>
      </c>
      <c r="AP66">
        <v>1.7934000000000001</v>
      </c>
      <c r="AQ66">
        <v>0</v>
      </c>
      <c r="AR66">
        <v>10.089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3386.7982589999997</v>
      </c>
    </row>
    <row r="67" spans="1:53">
      <c r="A67" t="s">
        <v>109</v>
      </c>
      <c r="B67">
        <v>0</v>
      </c>
      <c r="C67">
        <v>43.89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60.01905</v>
      </c>
      <c r="P67">
        <v>90.243750000000006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43.787999999999997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0.47825000000000001</v>
      </c>
      <c r="AO67">
        <v>0</v>
      </c>
      <c r="AP67">
        <v>2.0495999999999999</v>
      </c>
      <c r="AQ67">
        <v>14.994</v>
      </c>
      <c r="AR67">
        <v>15.87336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3407.8328189999997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60.01905</v>
      </c>
      <c r="P68">
        <v>90.243750000000006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43.787999999999997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0.47825000000000001</v>
      </c>
      <c r="AO68">
        <v>0</v>
      </c>
      <c r="AP68">
        <v>2.0495999999999999</v>
      </c>
      <c r="AQ68">
        <v>29.61</v>
      </c>
      <c r="AR68">
        <v>15.87336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3436.7081789999997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60.01905</v>
      </c>
      <c r="P69">
        <v>90.243750000000006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14.04936</v>
      </c>
      <c r="AB69">
        <v>0</v>
      </c>
      <c r="AC69">
        <v>9.6778399999999998</v>
      </c>
      <c r="AD69">
        <v>0</v>
      </c>
      <c r="AE69">
        <v>14.113</v>
      </c>
      <c r="AF69">
        <v>6.4089999999999998</v>
      </c>
      <c r="AG69">
        <v>43.787999999999997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0.47825000000000001</v>
      </c>
      <c r="AO69">
        <v>0</v>
      </c>
      <c r="AP69">
        <v>2.0495999999999999</v>
      </c>
      <c r="AQ69">
        <v>29.61</v>
      </c>
      <c r="AR69">
        <v>15.87336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3480.0409189999991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60.01905</v>
      </c>
      <c r="P70">
        <v>90.243750000000006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43.787999999999997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0.47825000000000001</v>
      </c>
      <c r="AO70">
        <v>0</v>
      </c>
      <c r="AP70">
        <v>2.0495999999999999</v>
      </c>
      <c r="AQ70">
        <v>46.683</v>
      </c>
      <c r="AR70">
        <v>15.87336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3529.6408549999992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60.01905</v>
      </c>
      <c r="P71">
        <v>90.243750000000006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6.5537999999999998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43.787999999999997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0.47825000000000001</v>
      </c>
      <c r="AO71">
        <v>0</v>
      </c>
      <c r="AP71">
        <v>2.0495999999999999</v>
      </c>
      <c r="AQ71">
        <v>62.244</v>
      </c>
      <c r="AR71">
        <v>15.87336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3609.5954709999996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60.01905</v>
      </c>
      <c r="P72">
        <v>90.243750000000006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43.787999999999997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2.3239999999999998</v>
      </c>
      <c r="AM72">
        <v>0</v>
      </c>
      <c r="AN72">
        <v>0.47825000000000001</v>
      </c>
      <c r="AO72">
        <v>0</v>
      </c>
      <c r="AP72">
        <v>1.7934000000000001</v>
      </c>
      <c r="AQ72">
        <v>62.244</v>
      </c>
      <c r="AR72">
        <v>15.87336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3673.099847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60.01905</v>
      </c>
      <c r="P73">
        <v>90.243750000000006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28.09872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43.787999999999997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23.24</v>
      </c>
      <c r="AM73">
        <v>0</v>
      </c>
      <c r="AN73">
        <v>0.47825000000000001</v>
      </c>
      <c r="AO73">
        <v>0</v>
      </c>
      <c r="AP73">
        <v>1.7934000000000001</v>
      </c>
      <c r="AQ73">
        <v>62.244</v>
      </c>
      <c r="AR73">
        <v>15.87336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3793.5108629999991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60.01905</v>
      </c>
      <c r="P74">
        <v>90.243750000000006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28.09872</v>
      </c>
      <c r="AB74">
        <v>39.510120000000001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43.787999999999997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0.47825000000000001</v>
      </c>
      <c r="AO74">
        <v>0</v>
      </c>
      <c r="AP74">
        <v>1.7934000000000001</v>
      </c>
      <c r="AQ74">
        <v>62.244</v>
      </c>
      <c r="AR74">
        <v>15.87336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3836.8929029999995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60.01905</v>
      </c>
      <c r="P75">
        <v>90.243750000000006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28.09872</v>
      </c>
      <c r="AB75">
        <v>39.510120000000001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43.787999999999997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0.47825000000000001</v>
      </c>
      <c r="AO75">
        <v>0</v>
      </c>
      <c r="AP75">
        <v>1.7934000000000001</v>
      </c>
      <c r="AQ75">
        <v>62.244</v>
      </c>
      <c r="AR75">
        <v>10.089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3831.3185429999994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60.01905</v>
      </c>
      <c r="P76">
        <v>90.243750000000006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28.09872</v>
      </c>
      <c r="AB76">
        <v>39.510120000000001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43.787999999999997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0.47825000000000001</v>
      </c>
      <c r="AO76">
        <v>0</v>
      </c>
      <c r="AP76">
        <v>1.7934000000000001</v>
      </c>
      <c r="AQ76">
        <v>62.244</v>
      </c>
      <c r="AR76">
        <v>10.089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3810.1079869999994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60.01905</v>
      </c>
      <c r="P77">
        <v>90.243750000000006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39.510120000000001</v>
      </c>
      <c r="AC77">
        <v>19.35568</v>
      </c>
      <c r="AD77">
        <v>27.408107999999999</v>
      </c>
      <c r="AE77">
        <v>14.113</v>
      </c>
      <c r="AF77">
        <v>30.565999999999999</v>
      </c>
      <c r="AG77">
        <v>43.787999999999997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0.47825000000000001</v>
      </c>
      <c r="AO77">
        <v>0</v>
      </c>
      <c r="AP77">
        <v>1.7934000000000001</v>
      </c>
      <c r="AQ77">
        <v>62.244</v>
      </c>
      <c r="AR77">
        <v>15.87336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3801.7793469999992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60.01905</v>
      </c>
      <c r="P78">
        <v>90.243750000000006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43.787999999999997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0.47825000000000001</v>
      </c>
      <c r="AO78">
        <v>0</v>
      </c>
      <c r="AP78">
        <v>1.7934000000000001</v>
      </c>
      <c r="AQ78">
        <v>62.244</v>
      </c>
      <c r="AR78">
        <v>15.87336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3788.6093069999993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60.01905</v>
      </c>
      <c r="P79">
        <v>90.243750000000006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28.09872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43.787999999999997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53.451999999999998</v>
      </c>
      <c r="AM79">
        <v>0</v>
      </c>
      <c r="AN79">
        <v>0.47825000000000001</v>
      </c>
      <c r="AO79">
        <v>0</v>
      </c>
      <c r="AP79">
        <v>1.7934000000000001</v>
      </c>
      <c r="AQ79">
        <v>62.244</v>
      </c>
      <c r="AR79">
        <v>10.492559999999999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3711.2747669999994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60.01905</v>
      </c>
      <c r="P80">
        <v>90.243750000000006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6.5537999999999998</v>
      </c>
      <c r="AA80">
        <v>28.09872</v>
      </c>
      <c r="AB80">
        <v>6.1318000000000001</v>
      </c>
      <c r="AC80">
        <v>9.6778399999999998</v>
      </c>
      <c r="AD80">
        <v>18.272072000000001</v>
      </c>
      <c r="AE80">
        <v>8.0829000000000004</v>
      </c>
      <c r="AF80">
        <v>8.8740000000000006</v>
      </c>
      <c r="AG80">
        <v>43.787999999999997</v>
      </c>
      <c r="AH80">
        <v>70.172700000000006</v>
      </c>
      <c r="AI80">
        <v>0</v>
      </c>
      <c r="AJ80">
        <v>0</v>
      </c>
      <c r="AK80">
        <v>53.044199999999996</v>
      </c>
      <c r="AL80">
        <v>23.24</v>
      </c>
      <c r="AM80">
        <v>0</v>
      </c>
      <c r="AN80">
        <v>0.47825000000000001</v>
      </c>
      <c r="AO80">
        <v>0</v>
      </c>
      <c r="AP80">
        <v>2.0495999999999999</v>
      </c>
      <c r="AQ80">
        <v>62.244</v>
      </c>
      <c r="AR80">
        <v>10.492559999999999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3617.8448509999994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60.01905</v>
      </c>
      <c r="P81">
        <v>90.243750000000006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6.5537999999999998</v>
      </c>
      <c r="AA81">
        <v>19.75</v>
      </c>
      <c r="AB81">
        <v>0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43.787999999999997</v>
      </c>
      <c r="AH81">
        <v>46.781799999999997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0.47825000000000001</v>
      </c>
      <c r="AO81">
        <v>0</v>
      </c>
      <c r="AP81">
        <v>1.4091</v>
      </c>
      <c r="AQ81">
        <v>62.244</v>
      </c>
      <c r="AR81">
        <v>10.492559999999999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3553.1809949999997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60.01905</v>
      </c>
      <c r="P82">
        <v>90.243750000000006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6.5537999999999998</v>
      </c>
      <c r="AA82">
        <v>14.04936</v>
      </c>
      <c r="AB82">
        <v>0</v>
      </c>
      <c r="AC82">
        <v>3.5655199999999998</v>
      </c>
      <c r="AD82">
        <v>0</v>
      </c>
      <c r="AE82">
        <v>3.8490000000000002</v>
      </c>
      <c r="AF82">
        <v>8.8740000000000006</v>
      </c>
      <c r="AG82">
        <v>43.787999999999997</v>
      </c>
      <c r="AH82">
        <v>46.781799999999997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0.47825000000000001</v>
      </c>
      <c r="AO82">
        <v>0</v>
      </c>
      <c r="AP82">
        <v>1.4091</v>
      </c>
      <c r="AQ82">
        <v>62.244</v>
      </c>
      <c r="AR82">
        <v>10.492559999999999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3532.2319990000001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60.01905</v>
      </c>
      <c r="P83">
        <v>90.243750000000006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43.787999999999997</v>
      </c>
      <c r="AH83">
        <v>23.390899999999998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0.47825000000000001</v>
      </c>
      <c r="AO83">
        <v>0</v>
      </c>
      <c r="AP83">
        <v>1.4091</v>
      </c>
      <c r="AQ83">
        <v>62.244</v>
      </c>
      <c r="AR83">
        <v>10.492559999999999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3505.2755789999997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60.01905</v>
      </c>
      <c r="P84">
        <v>90.243750000000006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6.5537999999999998</v>
      </c>
      <c r="AA84">
        <v>14.04936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43.787999999999997</v>
      </c>
      <c r="AH84">
        <v>23.390899999999998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0.47825000000000001</v>
      </c>
      <c r="AO84">
        <v>0</v>
      </c>
      <c r="AP84">
        <v>1.4091</v>
      </c>
      <c r="AQ84">
        <v>62.244</v>
      </c>
      <c r="AR84">
        <v>10.492559999999999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3505.2755789999997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60.01905</v>
      </c>
      <c r="P85">
        <v>90.243750000000006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6.5339999999999998</v>
      </c>
      <c r="AA85">
        <v>14.04936</v>
      </c>
      <c r="AB85">
        <v>0</v>
      </c>
      <c r="AC85">
        <v>0</v>
      </c>
      <c r="AD85">
        <v>0</v>
      </c>
      <c r="AE85">
        <v>3.8490000000000002</v>
      </c>
      <c r="AF85">
        <v>6.4089999999999998</v>
      </c>
      <c r="AG85">
        <v>43.787999999999997</v>
      </c>
      <c r="AH85">
        <v>23.390899999999998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0.47825000000000001</v>
      </c>
      <c r="AO85">
        <v>0</v>
      </c>
      <c r="AP85">
        <v>1.4091</v>
      </c>
      <c r="AQ85">
        <v>62.244</v>
      </c>
      <c r="AR85">
        <v>10.492559999999999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3502.7907789999999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60.01905</v>
      </c>
      <c r="P86">
        <v>90.243750000000006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4.07</v>
      </c>
      <c r="AA86">
        <v>8.532</v>
      </c>
      <c r="AB86">
        <v>0</v>
      </c>
      <c r="AC86">
        <v>0</v>
      </c>
      <c r="AD86">
        <v>0</v>
      </c>
      <c r="AE86">
        <v>3.8490000000000002</v>
      </c>
      <c r="AF86">
        <v>6.4089999999999998</v>
      </c>
      <c r="AG86">
        <v>43.787999999999997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0.47825000000000001</v>
      </c>
      <c r="AO86">
        <v>0</v>
      </c>
      <c r="AP86">
        <v>1.9215</v>
      </c>
      <c r="AQ86">
        <v>46.683</v>
      </c>
      <c r="AR86">
        <v>10.492559999999999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3456.3699190000002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60.01905</v>
      </c>
      <c r="P87">
        <v>90.243750000000006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6.4089999999999998</v>
      </c>
      <c r="AG87">
        <v>43.787999999999997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0.47825000000000001</v>
      </c>
      <c r="AO87">
        <v>0</v>
      </c>
      <c r="AP87">
        <v>1.9215</v>
      </c>
      <c r="AQ87">
        <v>31.122</v>
      </c>
      <c r="AR87">
        <v>10.492559999999999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3428.3119190000002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60.01905</v>
      </c>
      <c r="P88">
        <v>90.243750000000006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6.4089999999999998</v>
      </c>
      <c r="AG88">
        <v>43.787999999999997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0.47825000000000001</v>
      </c>
      <c r="AO88">
        <v>0</v>
      </c>
      <c r="AP88">
        <v>1.9215</v>
      </c>
      <c r="AQ88">
        <v>15.561</v>
      </c>
      <c r="AR88">
        <v>10.492559999999999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3412.7509190000005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60.01905</v>
      </c>
      <c r="P89">
        <v>90.243750000000006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6.4089999999999998</v>
      </c>
      <c r="AG89">
        <v>43.787999999999997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0.47825000000000001</v>
      </c>
      <c r="AO89">
        <v>0</v>
      </c>
      <c r="AP89">
        <v>1.9215</v>
      </c>
      <c r="AQ89">
        <v>0</v>
      </c>
      <c r="AR89">
        <v>10.492559999999999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3397.1899190000004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60.01905</v>
      </c>
      <c r="P90">
        <v>90.243750000000006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6.4089999999999998</v>
      </c>
      <c r="AG90">
        <v>43.787999999999997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0.47825000000000001</v>
      </c>
      <c r="AO90">
        <v>0</v>
      </c>
      <c r="AP90">
        <v>1.9215</v>
      </c>
      <c r="AQ90">
        <v>0</v>
      </c>
      <c r="AR90">
        <v>10.492559999999999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3397.1899190000004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60.01905</v>
      </c>
      <c r="P91">
        <v>90.243750000000006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6.4089999999999998</v>
      </c>
      <c r="AG91">
        <v>43.787999999999997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0.47825000000000001</v>
      </c>
      <c r="AO91">
        <v>0</v>
      </c>
      <c r="AP91">
        <v>1.9215</v>
      </c>
      <c r="AQ91">
        <v>0</v>
      </c>
      <c r="AR91">
        <v>13.452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3402.446359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60.01905</v>
      </c>
      <c r="P92">
        <v>90.243750000000006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6.4089999999999998</v>
      </c>
      <c r="AG92">
        <v>43.787999999999997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0.47825000000000001</v>
      </c>
      <c r="AO92">
        <v>0</v>
      </c>
      <c r="AP92">
        <v>1.9215</v>
      </c>
      <c r="AQ92">
        <v>0</v>
      </c>
      <c r="AR92">
        <v>13.452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3402.446359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60.01905</v>
      </c>
      <c r="P93">
        <v>90.243750000000006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6.4089999999999998</v>
      </c>
      <c r="AG93">
        <v>43.787999999999997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0.47825000000000001</v>
      </c>
      <c r="AO93">
        <v>0</v>
      </c>
      <c r="AP93">
        <v>1.9215</v>
      </c>
      <c r="AQ93">
        <v>0</v>
      </c>
      <c r="AR93">
        <v>12.1068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3401.1011589999998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60.01905</v>
      </c>
      <c r="P94">
        <v>90.243750000000006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6.4089999999999998</v>
      </c>
      <c r="AG94">
        <v>43.787999999999997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0.47825000000000001</v>
      </c>
      <c r="AO94">
        <v>0</v>
      </c>
      <c r="AP94">
        <v>1.9215</v>
      </c>
      <c r="AQ94">
        <v>0</v>
      </c>
      <c r="AR94">
        <v>12.1068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3401.1011589999998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60.01905</v>
      </c>
      <c r="P95">
        <v>90.243750000000006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6.4089999999999998</v>
      </c>
      <c r="AG95">
        <v>43.787999999999997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0.47825000000000001</v>
      </c>
      <c r="AO95">
        <v>0</v>
      </c>
      <c r="AP95">
        <v>1.9215</v>
      </c>
      <c r="AQ95">
        <v>0</v>
      </c>
      <c r="AR95">
        <v>10.492559999999999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3399.4869189999999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60.01905</v>
      </c>
      <c r="P96">
        <v>90.243750000000006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6.4089999999999998</v>
      </c>
      <c r="AG96">
        <v>43.787999999999997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0.47825000000000001</v>
      </c>
      <c r="AO96">
        <v>0</v>
      </c>
      <c r="AP96">
        <v>1.9215</v>
      </c>
      <c r="AQ96">
        <v>0</v>
      </c>
      <c r="AR96">
        <v>10.492559999999999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3399.4869189999999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60.01905</v>
      </c>
      <c r="P97">
        <v>90.243750000000006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6.4089999999999998</v>
      </c>
      <c r="AG97">
        <v>43.787999999999997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0.47825000000000001</v>
      </c>
      <c r="AO97">
        <v>0</v>
      </c>
      <c r="AP97">
        <v>1.9215</v>
      </c>
      <c r="AQ97">
        <v>0</v>
      </c>
      <c r="AR97">
        <v>10.492559999999999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3399.4869189999999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60.01905</v>
      </c>
      <c r="P98">
        <v>90.243750000000006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6.4089999999999998</v>
      </c>
      <c r="AG98">
        <v>43.787999999999997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0.47825000000000001</v>
      </c>
      <c r="AO98">
        <v>0</v>
      </c>
      <c r="AP98">
        <v>1.9215</v>
      </c>
      <c r="AQ98">
        <v>0</v>
      </c>
      <c r="AR98">
        <v>13.452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3402.446359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1.0655662499999989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1.4506802279999984</v>
      </c>
      <c r="P99">
        <f t="shared" si="2"/>
        <v>2.1658499999999963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6.6550549999999972E-2</v>
      </c>
      <c r="AA99">
        <f t="shared" si="2"/>
        <v>0.17378577999999995</v>
      </c>
      <c r="AB99">
        <f t="shared" si="2"/>
        <v>0.13314004000000002</v>
      </c>
      <c r="AC99">
        <f t="shared" si="2"/>
        <v>0.11460600000000003</v>
      </c>
      <c r="AD99">
        <f t="shared" si="2"/>
        <v>0.14611713099999993</v>
      </c>
      <c r="AE99">
        <f t="shared" si="2"/>
        <v>0.25812677000000056</v>
      </c>
      <c r="AF99">
        <f t="shared" si="2"/>
        <v>0.24309830000000004</v>
      </c>
      <c r="AG99">
        <f t="shared" si="2"/>
        <v>1.0509119999999998</v>
      </c>
      <c r="AH99">
        <f t="shared" si="2"/>
        <v>0.62000090000000008</v>
      </c>
      <c r="AI99">
        <f t="shared" si="2"/>
        <v>4.5509750000000002E-2</v>
      </c>
      <c r="AJ99">
        <f t="shared" si="2"/>
        <v>0</v>
      </c>
      <c r="AK99">
        <f t="shared" si="2"/>
        <v>1.2730607999999997</v>
      </c>
      <c r="AL99">
        <f t="shared" si="2"/>
        <v>0.33581800000000012</v>
      </c>
      <c r="AM99">
        <f t="shared" si="2"/>
        <v>0</v>
      </c>
      <c r="AN99">
        <f t="shared" si="2"/>
        <v>1.148756500000001E-2</v>
      </c>
      <c r="AO99">
        <f t="shared" si="2"/>
        <v>0</v>
      </c>
      <c r="AP99">
        <f t="shared" si="2"/>
        <v>4.5059175000000048E-2</v>
      </c>
      <c r="AQ99">
        <f t="shared" si="2"/>
        <v>0.46115999999999979</v>
      </c>
      <c r="AR99">
        <f t="shared" si="2"/>
        <v>0.34194983999999989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83.7463916949999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376.499121</v>
      </c>
      <c r="L3">
        <v>218</v>
      </c>
      <c r="M3">
        <v>92</v>
      </c>
      <c r="N3">
        <v>118.125</v>
      </c>
      <c r="O3">
        <v>59.359499999999997</v>
      </c>
      <c r="P3">
        <v>62.554299999999998</v>
      </c>
      <c r="Q3">
        <v>7</v>
      </c>
      <c r="R3">
        <v>21.778597999999999</v>
      </c>
      <c r="S3">
        <v>13.063283</v>
      </c>
      <c r="T3">
        <v>0</v>
      </c>
      <c r="U3">
        <v>418.77</v>
      </c>
      <c r="V3">
        <v>0</v>
      </c>
      <c r="W3">
        <v>0</v>
      </c>
      <c r="X3">
        <v>80.575551000000004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43.787999999999997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2.5619999999999998</v>
      </c>
      <c r="AQ3">
        <v>0</v>
      </c>
      <c r="AR3">
        <v>19.872</v>
      </c>
      <c r="AS3">
        <v>15.87336</v>
      </c>
      <c r="AT3">
        <v>14.069025999999999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1638.7888190000001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376.49619200000001</v>
      </c>
      <c r="L4">
        <v>218</v>
      </c>
      <c r="M4">
        <v>92</v>
      </c>
      <c r="N4">
        <v>118.125</v>
      </c>
      <c r="O4">
        <v>59.359499999999997</v>
      </c>
      <c r="P4">
        <v>62.554299999999998</v>
      </c>
      <c r="Q4">
        <v>7</v>
      </c>
      <c r="R4">
        <v>21.778597999999999</v>
      </c>
      <c r="S4">
        <v>13.063283</v>
      </c>
      <c r="T4">
        <v>0</v>
      </c>
      <c r="U4">
        <v>418.77</v>
      </c>
      <c r="V4">
        <v>0</v>
      </c>
      <c r="W4">
        <v>0</v>
      </c>
      <c r="X4">
        <v>78.084682999999998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43.787999999999997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2.5619999999999998</v>
      </c>
      <c r="AQ4">
        <v>0</v>
      </c>
      <c r="AR4">
        <v>19.872</v>
      </c>
      <c r="AS4">
        <v>15.87336</v>
      </c>
      <c r="AT4">
        <v>14.996767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1637.2227630000007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376.499121</v>
      </c>
      <c r="L5">
        <v>218</v>
      </c>
      <c r="M5">
        <v>92</v>
      </c>
      <c r="N5">
        <v>118.125</v>
      </c>
      <c r="O5">
        <v>59.359499999999997</v>
      </c>
      <c r="P5">
        <v>62.554299999999998</v>
      </c>
      <c r="Q5">
        <v>7</v>
      </c>
      <c r="R5">
        <v>21.778597999999999</v>
      </c>
      <c r="S5">
        <v>13.063283</v>
      </c>
      <c r="T5">
        <v>0</v>
      </c>
      <c r="U5">
        <v>418.77</v>
      </c>
      <c r="V5">
        <v>0</v>
      </c>
      <c r="W5">
        <v>0</v>
      </c>
      <c r="X5">
        <v>78.084682999999998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43.787999999999997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0.47825000000000001</v>
      </c>
      <c r="AO5">
        <v>0</v>
      </c>
      <c r="AP5">
        <v>5.7645</v>
      </c>
      <c r="AQ5">
        <v>0</v>
      </c>
      <c r="AR5">
        <v>19.872</v>
      </c>
      <c r="AS5">
        <v>15.87336</v>
      </c>
      <c r="AT5">
        <v>13.365142000000001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1638.7774370000004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376.49619200000001</v>
      </c>
      <c r="L6">
        <v>218</v>
      </c>
      <c r="M6">
        <v>92</v>
      </c>
      <c r="N6">
        <v>118.125</v>
      </c>
      <c r="O6">
        <v>59.359499999999997</v>
      </c>
      <c r="P6">
        <v>62.554299999999998</v>
      </c>
      <c r="Q6">
        <v>7</v>
      </c>
      <c r="R6">
        <v>21.778597999999999</v>
      </c>
      <c r="S6">
        <v>13.063283</v>
      </c>
      <c r="T6">
        <v>0</v>
      </c>
      <c r="U6">
        <v>418.77</v>
      </c>
      <c r="V6">
        <v>0</v>
      </c>
      <c r="W6">
        <v>0</v>
      </c>
      <c r="X6">
        <v>78.084682999999998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43.787999999999997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19.872</v>
      </c>
      <c r="AS6">
        <v>15.87336</v>
      </c>
      <c r="AT6">
        <v>14.06817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1636.2750360000005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376.499121</v>
      </c>
      <c r="L7">
        <v>218</v>
      </c>
      <c r="M7">
        <v>81.2256</v>
      </c>
      <c r="N7">
        <v>115.87730000000001</v>
      </c>
      <c r="O7">
        <v>61.832813000000002</v>
      </c>
      <c r="P7">
        <v>51.422899999999998</v>
      </c>
      <c r="Q7">
        <v>7</v>
      </c>
      <c r="R7">
        <v>21.778597999999999</v>
      </c>
      <c r="S7">
        <v>13.063283</v>
      </c>
      <c r="T7">
        <v>0</v>
      </c>
      <c r="U7">
        <v>418.77</v>
      </c>
      <c r="V7">
        <v>0</v>
      </c>
      <c r="W7">
        <v>0</v>
      </c>
      <c r="X7">
        <v>79.443049999999999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43.787999999999997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13.247999999999999</v>
      </c>
      <c r="AS7">
        <v>15.87336</v>
      </c>
      <c r="AT7">
        <v>13.490766000000001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1608.7547410000002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376.49619200000001</v>
      </c>
      <c r="L8">
        <v>218</v>
      </c>
      <c r="M8">
        <v>38.2256</v>
      </c>
      <c r="N8">
        <v>86.247299999999996</v>
      </c>
      <c r="O8">
        <v>61.832813000000002</v>
      </c>
      <c r="P8">
        <v>51.422899999999998</v>
      </c>
      <c r="Q8">
        <v>7</v>
      </c>
      <c r="R8">
        <v>21.778597999999999</v>
      </c>
      <c r="S8">
        <v>13.063283</v>
      </c>
      <c r="T8">
        <v>0</v>
      </c>
      <c r="U8">
        <v>418.77</v>
      </c>
      <c r="V8">
        <v>0</v>
      </c>
      <c r="W8">
        <v>0</v>
      </c>
      <c r="X8">
        <v>79.443049999999999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43.787999999999997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13.247999999999999</v>
      </c>
      <c r="AS8">
        <v>15.87336</v>
      </c>
      <c r="AT8">
        <v>8.987959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1531.6190050000005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376.499121</v>
      </c>
      <c r="L9">
        <v>218</v>
      </c>
      <c r="M9">
        <v>45.152470999999998</v>
      </c>
      <c r="N9">
        <v>97.247299999999996</v>
      </c>
      <c r="O9">
        <v>61.832813000000002</v>
      </c>
      <c r="P9">
        <v>51.422899999999998</v>
      </c>
      <c r="Q9">
        <v>7</v>
      </c>
      <c r="R9">
        <v>21.778597999999999</v>
      </c>
      <c r="S9">
        <v>13.063283</v>
      </c>
      <c r="T9">
        <v>0</v>
      </c>
      <c r="U9">
        <v>418.77</v>
      </c>
      <c r="V9">
        <v>0</v>
      </c>
      <c r="W9">
        <v>0</v>
      </c>
      <c r="X9">
        <v>79.443049999999999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43.787999999999997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13.247999999999999</v>
      </c>
      <c r="AS9">
        <v>15.87336</v>
      </c>
      <c r="AT9">
        <v>12.985163999999999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1553.5460100000003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376.49619200000001</v>
      </c>
      <c r="L10">
        <v>218</v>
      </c>
      <c r="M10">
        <v>47.299337000000001</v>
      </c>
      <c r="N10">
        <v>106.2473</v>
      </c>
      <c r="O10">
        <v>61.832813000000002</v>
      </c>
      <c r="P10">
        <v>51.422899999999998</v>
      </c>
      <c r="Q10">
        <v>7</v>
      </c>
      <c r="R10">
        <v>22.314017</v>
      </c>
      <c r="S10">
        <v>13.624293</v>
      </c>
      <c r="T10">
        <v>0</v>
      </c>
      <c r="U10">
        <v>418.77</v>
      </c>
      <c r="V10">
        <v>0</v>
      </c>
      <c r="W10">
        <v>0</v>
      </c>
      <c r="X10">
        <v>79.443049999999999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4.2339000000000002</v>
      </c>
      <c r="AF10">
        <v>6.4089999999999998</v>
      </c>
      <c r="AG10">
        <v>43.787999999999997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13.247999999999999</v>
      </c>
      <c r="AS10">
        <v>15.87336</v>
      </c>
      <c r="AT10">
        <v>13.287668999999999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1565.8322810000002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376.499121</v>
      </c>
      <c r="L11">
        <v>218</v>
      </c>
      <c r="M11">
        <v>46.864241</v>
      </c>
      <c r="N11">
        <v>87.247299999999996</v>
      </c>
      <c r="O11">
        <v>61.832813000000002</v>
      </c>
      <c r="P11">
        <v>51.422899999999998</v>
      </c>
      <c r="Q11">
        <v>7</v>
      </c>
      <c r="R11">
        <v>22.314017</v>
      </c>
      <c r="S11">
        <v>13.624293</v>
      </c>
      <c r="T11">
        <v>0</v>
      </c>
      <c r="U11">
        <v>418.77</v>
      </c>
      <c r="V11">
        <v>0</v>
      </c>
      <c r="W11">
        <v>0</v>
      </c>
      <c r="X11">
        <v>78.232201000000003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43.787999999999997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0.47825000000000001</v>
      </c>
      <c r="AO11">
        <v>0</v>
      </c>
      <c r="AP11">
        <v>1.9215</v>
      </c>
      <c r="AQ11">
        <v>0</v>
      </c>
      <c r="AR11">
        <v>19.872</v>
      </c>
      <c r="AS11">
        <v>15.87336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1562.7609630000004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376.49619200000001</v>
      </c>
      <c r="L12">
        <v>218</v>
      </c>
      <c r="M12">
        <v>58.2256</v>
      </c>
      <c r="N12">
        <v>116.2473</v>
      </c>
      <c r="O12">
        <v>61.832813000000002</v>
      </c>
      <c r="P12">
        <v>51.422899999999998</v>
      </c>
      <c r="Q12">
        <v>7</v>
      </c>
      <c r="R12">
        <v>22.314017</v>
      </c>
      <c r="S12">
        <v>13.624293</v>
      </c>
      <c r="T12">
        <v>0</v>
      </c>
      <c r="U12">
        <v>418.77</v>
      </c>
      <c r="V12">
        <v>0</v>
      </c>
      <c r="W12">
        <v>0</v>
      </c>
      <c r="X12">
        <v>78.232201000000003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43.787999999999997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0.47825000000000001</v>
      </c>
      <c r="AO12">
        <v>0</v>
      </c>
      <c r="AP12">
        <v>1.9215</v>
      </c>
      <c r="AQ12">
        <v>0</v>
      </c>
      <c r="AR12">
        <v>19.872</v>
      </c>
      <c r="AS12">
        <v>15.87336</v>
      </c>
      <c r="AT12">
        <v>12.726851999999999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1600.8494780000003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376.499121</v>
      </c>
      <c r="L13">
        <v>218</v>
      </c>
      <c r="M13">
        <v>46.864241</v>
      </c>
      <c r="N13">
        <v>112.2473</v>
      </c>
      <c r="O13">
        <v>61.832813000000002</v>
      </c>
      <c r="P13">
        <v>51.422899999999998</v>
      </c>
      <c r="Q13">
        <v>7</v>
      </c>
      <c r="R13">
        <v>22.681723000000002</v>
      </c>
      <c r="S13">
        <v>13.838965</v>
      </c>
      <c r="T13">
        <v>0</v>
      </c>
      <c r="U13">
        <v>418.77</v>
      </c>
      <c r="V13">
        <v>0</v>
      </c>
      <c r="W13">
        <v>0</v>
      </c>
      <c r="X13">
        <v>78.232201000000003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43.787999999999997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0.47825000000000001</v>
      </c>
      <c r="AO13">
        <v>0</v>
      </c>
      <c r="AP13">
        <v>1.9215</v>
      </c>
      <c r="AQ13">
        <v>0</v>
      </c>
      <c r="AR13">
        <v>13.247999999999999</v>
      </c>
      <c r="AS13">
        <v>15.87336</v>
      </c>
      <c r="AT13">
        <v>13.185693000000001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1579.9082670000003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376.49619200000001</v>
      </c>
      <c r="L14">
        <v>218</v>
      </c>
      <c r="M14">
        <v>46.864241</v>
      </c>
      <c r="N14">
        <v>87.247299999999996</v>
      </c>
      <c r="O14">
        <v>61.832813000000002</v>
      </c>
      <c r="P14">
        <v>51.422899999999998</v>
      </c>
      <c r="Q14">
        <v>7</v>
      </c>
      <c r="R14">
        <v>22.681723000000002</v>
      </c>
      <c r="S14">
        <v>13.838965</v>
      </c>
      <c r="T14">
        <v>0</v>
      </c>
      <c r="U14">
        <v>418.77</v>
      </c>
      <c r="V14">
        <v>0</v>
      </c>
      <c r="W14">
        <v>0</v>
      </c>
      <c r="X14">
        <v>78.232201000000003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43.787999999999997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0.47825000000000001</v>
      </c>
      <c r="AO14">
        <v>0</v>
      </c>
      <c r="AP14">
        <v>1.9215</v>
      </c>
      <c r="AQ14">
        <v>0</v>
      </c>
      <c r="AR14">
        <v>13.247999999999999</v>
      </c>
      <c r="AS14">
        <v>15.87336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1556.7164120000004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376.499121</v>
      </c>
      <c r="L15">
        <v>218</v>
      </c>
      <c r="M15">
        <v>46.864241</v>
      </c>
      <c r="N15">
        <v>106.2473</v>
      </c>
      <c r="O15">
        <v>61.832813000000002</v>
      </c>
      <c r="P15">
        <v>51.422899999999998</v>
      </c>
      <c r="Q15">
        <v>7</v>
      </c>
      <c r="R15">
        <v>22.681723000000002</v>
      </c>
      <c r="S15">
        <v>13.838965</v>
      </c>
      <c r="T15">
        <v>0</v>
      </c>
      <c r="U15">
        <v>418.77</v>
      </c>
      <c r="V15">
        <v>0</v>
      </c>
      <c r="W15">
        <v>0</v>
      </c>
      <c r="X15">
        <v>78.232201000000003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43.787999999999997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0.47825000000000001</v>
      </c>
      <c r="AO15">
        <v>0</v>
      </c>
      <c r="AP15">
        <v>1.9215</v>
      </c>
      <c r="AQ15">
        <v>0</v>
      </c>
      <c r="AR15">
        <v>13.247999999999999</v>
      </c>
      <c r="AS15">
        <v>14.7972</v>
      </c>
      <c r="AT15">
        <v>11.822010000000001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1563.3344240000004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376.49619200000001</v>
      </c>
      <c r="L16">
        <v>218</v>
      </c>
      <c r="M16">
        <v>46.864241</v>
      </c>
      <c r="N16">
        <v>106.2473</v>
      </c>
      <c r="O16">
        <v>61.832813000000002</v>
      </c>
      <c r="P16">
        <v>51.422899999999998</v>
      </c>
      <c r="Q16">
        <v>7</v>
      </c>
      <c r="R16">
        <v>22.681723000000002</v>
      </c>
      <c r="S16">
        <v>13.838965</v>
      </c>
      <c r="T16">
        <v>0</v>
      </c>
      <c r="U16">
        <v>418.77</v>
      </c>
      <c r="V16">
        <v>0</v>
      </c>
      <c r="W16">
        <v>0</v>
      </c>
      <c r="X16">
        <v>78.232201000000003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43.787999999999997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0.47825000000000001</v>
      </c>
      <c r="AO16">
        <v>0</v>
      </c>
      <c r="AP16">
        <v>1.9215</v>
      </c>
      <c r="AQ16">
        <v>0</v>
      </c>
      <c r="AR16">
        <v>13.247999999999999</v>
      </c>
      <c r="AS16">
        <v>14.7972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1566.5062520000004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376.499121</v>
      </c>
      <c r="L17">
        <v>218</v>
      </c>
      <c r="M17">
        <v>46.864241</v>
      </c>
      <c r="N17">
        <v>87.247299999999996</v>
      </c>
      <c r="O17">
        <v>61.832813000000002</v>
      </c>
      <c r="P17">
        <v>51.422899999999998</v>
      </c>
      <c r="Q17">
        <v>7</v>
      </c>
      <c r="R17">
        <v>22.681723000000002</v>
      </c>
      <c r="S17">
        <v>13.838965</v>
      </c>
      <c r="T17">
        <v>0</v>
      </c>
      <c r="U17">
        <v>418.77</v>
      </c>
      <c r="V17">
        <v>0</v>
      </c>
      <c r="W17">
        <v>0</v>
      </c>
      <c r="X17">
        <v>68.880408000000003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43.787999999999997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0.47825000000000001</v>
      </c>
      <c r="AO17">
        <v>0</v>
      </c>
      <c r="AP17">
        <v>1.9215</v>
      </c>
      <c r="AQ17">
        <v>0</v>
      </c>
      <c r="AR17">
        <v>13.247999999999999</v>
      </c>
      <c r="AS17">
        <v>14.7972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1538.1573880000003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376.49619200000001</v>
      </c>
      <c r="L18">
        <v>218</v>
      </c>
      <c r="M18">
        <v>46.864241</v>
      </c>
      <c r="N18">
        <v>87.247299999999996</v>
      </c>
      <c r="O18">
        <v>61.832813000000002</v>
      </c>
      <c r="P18">
        <v>51.422899999999998</v>
      </c>
      <c r="Q18">
        <v>7</v>
      </c>
      <c r="R18">
        <v>22.681723000000002</v>
      </c>
      <c r="S18">
        <v>13.838965</v>
      </c>
      <c r="T18">
        <v>0</v>
      </c>
      <c r="U18">
        <v>418.77</v>
      </c>
      <c r="V18">
        <v>0</v>
      </c>
      <c r="W18">
        <v>0</v>
      </c>
      <c r="X18">
        <v>78.232201000000003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43.787999999999997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0.47825000000000001</v>
      </c>
      <c r="AO18">
        <v>0</v>
      </c>
      <c r="AP18">
        <v>1.9215</v>
      </c>
      <c r="AQ18">
        <v>0</v>
      </c>
      <c r="AR18">
        <v>13.247999999999999</v>
      </c>
      <c r="AS18">
        <v>14.7972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1547.5062520000004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376.499121</v>
      </c>
      <c r="L19">
        <v>218</v>
      </c>
      <c r="M19">
        <v>45.152470999999998</v>
      </c>
      <c r="N19">
        <v>79.247299999999996</v>
      </c>
      <c r="O19">
        <v>61.83</v>
      </c>
      <c r="P19">
        <v>51.132899999999999</v>
      </c>
      <c r="Q19">
        <v>7</v>
      </c>
      <c r="R19">
        <v>22.314017</v>
      </c>
      <c r="S19">
        <v>13.624293</v>
      </c>
      <c r="T19">
        <v>0</v>
      </c>
      <c r="U19">
        <v>418.77</v>
      </c>
      <c r="V19">
        <v>0</v>
      </c>
      <c r="W19">
        <v>0</v>
      </c>
      <c r="X19">
        <v>78.232201000000003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43.787999999999997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0.47825000000000001</v>
      </c>
      <c r="AO19">
        <v>0</v>
      </c>
      <c r="AP19">
        <v>1.9215</v>
      </c>
      <c r="AQ19">
        <v>0</v>
      </c>
      <c r="AR19">
        <v>13.247999999999999</v>
      </c>
      <c r="AS19">
        <v>10.7616</v>
      </c>
      <c r="AT19">
        <v>14.386834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1532.2766870000003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376.49619200000001</v>
      </c>
      <c r="L20">
        <v>218</v>
      </c>
      <c r="M20">
        <v>45.152470999999998</v>
      </c>
      <c r="N20">
        <v>88.247299999999996</v>
      </c>
      <c r="O20">
        <v>46.729500000000002</v>
      </c>
      <c r="P20">
        <v>51.132899999999999</v>
      </c>
      <c r="Q20">
        <v>7</v>
      </c>
      <c r="R20">
        <v>22.314017</v>
      </c>
      <c r="S20">
        <v>13.624293</v>
      </c>
      <c r="T20">
        <v>0</v>
      </c>
      <c r="U20">
        <v>418.77</v>
      </c>
      <c r="V20">
        <v>0</v>
      </c>
      <c r="W20">
        <v>0</v>
      </c>
      <c r="X20">
        <v>78.232201000000003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43.787999999999997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0.47825000000000001</v>
      </c>
      <c r="AO20">
        <v>0</v>
      </c>
      <c r="AP20">
        <v>1.9215</v>
      </c>
      <c r="AQ20">
        <v>0</v>
      </c>
      <c r="AR20">
        <v>13.247999999999999</v>
      </c>
      <c r="AS20">
        <v>10.7616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1526.7831910000002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376.499121</v>
      </c>
      <c r="L21">
        <v>218</v>
      </c>
      <c r="M21">
        <v>44.825600000000001</v>
      </c>
      <c r="N21">
        <v>91.247299999999996</v>
      </c>
      <c r="O21">
        <v>58.505336</v>
      </c>
      <c r="P21">
        <v>51.132899999999999</v>
      </c>
      <c r="Q21">
        <v>7</v>
      </c>
      <c r="R21">
        <v>21.778597999999999</v>
      </c>
      <c r="S21">
        <v>13.063283</v>
      </c>
      <c r="T21">
        <v>0</v>
      </c>
      <c r="U21">
        <v>418.77</v>
      </c>
      <c r="V21">
        <v>0</v>
      </c>
      <c r="W21">
        <v>0</v>
      </c>
      <c r="X21">
        <v>78.232201000000003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43.787999999999997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0.47825000000000001</v>
      </c>
      <c r="AO21">
        <v>0</v>
      </c>
      <c r="AP21">
        <v>1.9215</v>
      </c>
      <c r="AQ21">
        <v>0</v>
      </c>
      <c r="AR21">
        <v>39.744</v>
      </c>
      <c r="AS21">
        <v>10.7616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1566.6346560000002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376.49619200000001</v>
      </c>
      <c r="L22">
        <v>218</v>
      </c>
      <c r="M22">
        <v>44.825600000000001</v>
      </c>
      <c r="N22">
        <v>104.2473</v>
      </c>
      <c r="O22">
        <v>60.189500000000002</v>
      </c>
      <c r="P22">
        <v>51.132899999999999</v>
      </c>
      <c r="Q22">
        <v>7</v>
      </c>
      <c r="R22">
        <v>21.778597999999999</v>
      </c>
      <c r="S22">
        <v>13.063283</v>
      </c>
      <c r="T22">
        <v>0</v>
      </c>
      <c r="U22">
        <v>418.77</v>
      </c>
      <c r="V22">
        <v>0</v>
      </c>
      <c r="W22">
        <v>0</v>
      </c>
      <c r="X22">
        <v>77.470100000000002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43.787999999999997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0.47825000000000001</v>
      </c>
      <c r="AO22">
        <v>0</v>
      </c>
      <c r="AP22">
        <v>1.9215</v>
      </c>
      <c r="AQ22">
        <v>0</v>
      </c>
      <c r="AR22">
        <v>39.744</v>
      </c>
      <c r="AS22">
        <v>10.7616</v>
      </c>
      <c r="AT22">
        <v>11.930728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1577.4877510000001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376.167326</v>
      </c>
      <c r="L23">
        <v>218</v>
      </c>
      <c r="M23">
        <v>44.065600000000003</v>
      </c>
      <c r="N23">
        <v>110.2473</v>
      </c>
      <c r="O23">
        <v>60.189500000000002</v>
      </c>
      <c r="P23">
        <v>51.132899999999999</v>
      </c>
      <c r="Q23">
        <v>7</v>
      </c>
      <c r="R23">
        <v>19.755085999999999</v>
      </c>
      <c r="S23">
        <v>12.368529000000001</v>
      </c>
      <c r="T23">
        <v>0</v>
      </c>
      <c r="U23">
        <v>418.77</v>
      </c>
      <c r="V23">
        <v>0</v>
      </c>
      <c r="W23">
        <v>0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43.787999999999997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0.47825000000000001</v>
      </c>
      <c r="AO23">
        <v>0</v>
      </c>
      <c r="AP23">
        <v>1.9215</v>
      </c>
      <c r="AQ23">
        <v>0</v>
      </c>
      <c r="AR23">
        <v>39.744</v>
      </c>
      <c r="AS23">
        <v>10.7616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1582.746658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376.16357099999999</v>
      </c>
      <c r="L24">
        <v>218</v>
      </c>
      <c r="M24">
        <v>44.565600000000003</v>
      </c>
      <c r="N24">
        <v>111.2473</v>
      </c>
      <c r="O24">
        <v>60.189500000000002</v>
      </c>
      <c r="P24">
        <v>51.132899999999999</v>
      </c>
      <c r="Q24">
        <v>7</v>
      </c>
      <c r="R24">
        <v>20.984490000000001</v>
      </c>
      <c r="S24">
        <v>13.193011</v>
      </c>
      <c r="T24">
        <v>0</v>
      </c>
      <c r="U24">
        <v>418.77</v>
      </c>
      <c r="V24">
        <v>0</v>
      </c>
      <c r="W24">
        <v>0</v>
      </c>
      <c r="X24">
        <v>77.470100000000002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43.787999999999997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0.47825000000000001</v>
      </c>
      <c r="AO24">
        <v>0</v>
      </c>
      <c r="AP24">
        <v>1.9215</v>
      </c>
      <c r="AQ24">
        <v>0</v>
      </c>
      <c r="AR24">
        <v>39.744</v>
      </c>
      <c r="AS24">
        <v>10.7616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1586.2967890000002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376.167326</v>
      </c>
      <c r="L25">
        <v>218</v>
      </c>
      <c r="M25">
        <v>92</v>
      </c>
      <c r="N25">
        <v>118.125</v>
      </c>
      <c r="O25">
        <v>60.189500000000002</v>
      </c>
      <c r="P25">
        <v>62.554299999999998</v>
      </c>
      <c r="Q25">
        <v>7</v>
      </c>
      <c r="R25">
        <v>19.755085999999999</v>
      </c>
      <c r="S25">
        <v>12.368529000000001</v>
      </c>
      <c r="T25">
        <v>0</v>
      </c>
      <c r="U25">
        <v>418.77</v>
      </c>
      <c r="V25">
        <v>0</v>
      </c>
      <c r="W25">
        <v>0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43.787999999999997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0.47825000000000001</v>
      </c>
      <c r="AO25">
        <v>0</v>
      </c>
      <c r="AP25">
        <v>1.9215</v>
      </c>
      <c r="AQ25">
        <v>0</v>
      </c>
      <c r="AR25">
        <v>13.247999999999999</v>
      </c>
      <c r="AS25">
        <v>24.48264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1637.2051980000001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376.17465700000002</v>
      </c>
      <c r="L26">
        <v>218</v>
      </c>
      <c r="M26">
        <v>92</v>
      </c>
      <c r="N26">
        <v>118.125</v>
      </c>
      <c r="O26">
        <v>60.189500000000002</v>
      </c>
      <c r="P26">
        <v>62.554299999999998</v>
      </c>
      <c r="Q26">
        <v>7</v>
      </c>
      <c r="R26">
        <v>19.755085999999999</v>
      </c>
      <c r="S26">
        <v>12.368529000000001</v>
      </c>
      <c r="T26">
        <v>0</v>
      </c>
      <c r="U26">
        <v>418.77</v>
      </c>
      <c r="V26">
        <v>0</v>
      </c>
      <c r="W26">
        <v>0</v>
      </c>
      <c r="X26">
        <v>77.470100000000002</v>
      </c>
      <c r="Y26">
        <v>0</v>
      </c>
      <c r="Z26">
        <v>0</v>
      </c>
      <c r="AA26">
        <v>7.11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43.787999999999997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0.47825000000000001</v>
      </c>
      <c r="AO26">
        <v>0</v>
      </c>
      <c r="AP26">
        <v>1.9215</v>
      </c>
      <c r="AQ26">
        <v>0</v>
      </c>
      <c r="AR26">
        <v>13.247999999999999</v>
      </c>
      <c r="AS26">
        <v>24.48264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1654.0003690000001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579.4</v>
      </c>
      <c r="L27">
        <v>228</v>
      </c>
      <c r="M27">
        <v>92</v>
      </c>
      <c r="N27">
        <v>118.125</v>
      </c>
      <c r="O27">
        <v>61.83</v>
      </c>
      <c r="P27">
        <v>62.554299999999998</v>
      </c>
      <c r="Q27">
        <v>11.581810000000001</v>
      </c>
      <c r="R27">
        <v>28.617699999999999</v>
      </c>
      <c r="S27">
        <v>18.590499999999999</v>
      </c>
      <c r="T27">
        <v>0</v>
      </c>
      <c r="U27">
        <v>418.77</v>
      </c>
      <c r="V27">
        <v>0</v>
      </c>
      <c r="W27">
        <v>0</v>
      </c>
      <c r="X27">
        <v>107.444559</v>
      </c>
      <c r="Y27">
        <v>0</v>
      </c>
      <c r="Z27">
        <v>0</v>
      </c>
      <c r="AA27">
        <v>14.04936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43.787999999999997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0.47825000000000001</v>
      </c>
      <c r="AO27">
        <v>0</v>
      </c>
      <c r="AP27">
        <v>2.5619999999999998</v>
      </c>
      <c r="AQ27">
        <v>0</v>
      </c>
      <c r="AR27">
        <v>19.872</v>
      </c>
      <c r="AS27">
        <v>24.48264</v>
      </c>
      <c r="AT27">
        <v>14.996767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1965.2167260000003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631.73789999999997</v>
      </c>
      <c r="L28">
        <v>228</v>
      </c>
      <c r="M28">
        <v>92</v>
      </c>
      <c r="N28">
        <v>118.125</v>
      </c>
      <c r="O28">
        <v>61.83</v>
      </c>
      <c r="P28">
        <v>90.239900000000006</v>
      </c>
      <c r="Q28">
        <v>14.581810000000001</v>
      </c>
      <c r="R28">
        <v>28.617699999999999</v>
      </c>
      <c r="S28">
        <v>18.590499999999999</v>
      </c>
      <c r="T28">
        <v>0</v>
      </c>
      <c r="U28">
        <v>418.77</v>
      </c>
      <c r="V28">
        <v>0</v>
      </c>
      <c r="W28">
        <v>0</v>
      </c>
      <c r="X28">
        <v>140.486861</v>
      </c>
      <c r="Y28">
        <v>0</v>
      </c>
      <c r="Z28">
        <v>0</v>
      </c>
      <c r="AA28">
        <v>14.04936</v>
      </c>
      <c r="AB28">
        <v>0</v>
      </c>
      <c r="AC28">
        <v>19.35568</v>
      </c>
      <c r="AD28">
        <v>18.229800000000001</v>
      </c>
      <c r="AE28">
        <v>14.113</v>
      </c>
      <c r="AF28">
        <v>6.4089999999999998</v>
      </c>
      <c r="AG28">
        <v>43.787999999999997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0.47825000000000001</v>
      </c>
      <c r="AO28">
        <v>0</v>
      </c>
      <c r="AP28">
        <v>2.0495999999999999</v>
      </c>
      <c r="AQ28">
        <v>0</v>
      </c>
      <c r="AR28">
        <v>19.872</v>
      </c>
      <c r="AS28">
        <v>15.87336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2114.3444880000002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631.73789999999997</v>
      </c>
      <c r="L29">
        <v>228</v>
      </c>
      <c r="M29">
        <v>92</v>
      </c>
      <c r="N29">
        <v>118.125</v>
      </c>
      <c r="O29">
        <v>61.83</v>
      </c>
      <c r="P29">
        <v>90.239900000000006</v>
      </c>
      <c r="Q29">
        <v>14.581810000000001</v>
      </c>
      <c r="R29">
        <v>28.617699999999999</v>
      </c>
      <c r="S29">
        <v>18.590499999999999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14.04936</v>
      </c>
      <c r="AB29">
        <v>0</v>
      </c>
      <c r="AC29">
        <v>19.35568</v>
      </c>
      <c r="AD29">
        <v>27.408107999999999</v>
      </c>
      <c r="AE29">
        <v>14.113</v>
      </c>
      <c r="AF29">
        <v>8.8740000000000006</v>
      </c>
      <c r="AG29">
        <v>43.787999999999997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0.47825000000000001</v>
      </c>
      <c r="AO29">
        <v>0</v>
      </c>
      <c r="AP29">
        <v>2.0495999999999999</v>
      </c>
      <c r="AQ29">
        <v>15.561</v>
      </c>
      <c r="AR29">
        <v>19.872</v>
      </c>
      <c r="AS29">
        <v>15.87336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2171.9684600000001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631.73789999999997</v>
      </c>
      <c r="L30">
        <v>228</v>
      </c>
      <c r="M30">
        <v>92</v>
      </c>
      <c r="N30">
        <v>118.125</v>
      </c>
      <c r="O30">
        <v>61.83</v>
      </c>
      <c r="P30">
        <v>90.239900000000006</v>
      </c>
      <c r="Q30">
        <v>14.581810000000001</v>
      </c>
      <c r="R30">
        <v>28.617699999999999</v>
      </c>
      <c r="S30">
        <v>18.590499999999999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6.5537999999999998</v>
      </c>
      <c r="AA30">
        <v>19.75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43.787999999999997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0.47825000000000001</v>
      </c>
      <c r="AO30">
        <v>0</v>
      </c>
      <c r="AP30">
        <v>2.0495999999999999</v>
      </c>
      <c r="AQ30">
        <v>31.122</v>
      </c>
      <c r="AR30">
        <v>19.872</v>
      </c>
      <c r="AS30">
        <v>15.87336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2266.1348399999993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631.73789999999997</v>
      </c>
      <c r="L31">
        <v>228</v>
      </c>
      <c r="M31">
        <v>92</v>
      </c>
      <c r="N31">
        <v>118.125</v>
      </c>
      <c r="O31">
        <v>60.01905</v>
      </c>
      <c r="P31">
        <v>90.239900000000006</v>
      </c>
      <c r="Q31">
        <v>18.28181</v>
      </c>
      <c r="R31">
        <v>35.622999999999998</v>
      </c>
      <c r="S31">
        <v>22.687000000000001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43.787999999999997</v>
      </c>
      <c r="AH31">
        <v>116.9545</v>
      </c>
      <c r="AI31">
        <v>0</v>
      </c>
      <c r="AJ31">
        <v>0</v>
      </c>
      <c r="AK31">
        <v>53.044199999999996</v>
      </c>
      <c r="AL31">
        <v>53.451999999999998</v>
      </c>
      <c r="AM31">
        <v>0</v>
      </c>
      <c r="AN31">
        <v>0.47825000000000001</v>
      </c>
      <c r="AO31">
        <v>0</v>
      </c>
      <c r="AP31">
        <v>2.0495999999999999</v>
      </c>
      <c r="AQ31">
        <v>46.683</v>
      </c>
      <c r="AR31">
        <v>19.872</v>
      </c>
      <c r="AS31">
        <v>15.87336</v>
      </c>
      <c r="AT31">
        <v>14.319527000000001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2388.5029099999992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631.73789999999997</v>
      </c>
      <c r="L32">
        <v>228</v>
      </c>
      <c r="M32">
        <v>92</v>
      </c>
      <c r="N32">
        <v>118.125</v>
      </c>
      <c r="O32">
        <v>60.01905</v>
      </c>
      <c r="P32">
        <v>90.239900000000006</v>
      </c>
      <c r="Q32">
        <v>18.28181</v>
      </c>
      <c r="R32">
        <v>35.622999999999998</v>
      </c>
      <c r="S32">
        <v>22.687000000000001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28.09872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43.787999999999997</v>
      </c>
      <c r="AH32">
        <v>116.9545</v>
      </c>
      <c r="AI32">
        <v>2.5459999999999998</v>
      </c>
      <c r="AJ32">
        <v>0</v>
      </c>
      <c r="AK32">
        <v>53.044199999999996</v>
      </c>
      <c r="AL32">
        <v>53.451999999999998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39.744</v>
      </c>
      <c r="AS32">
        <v>15.87336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2454.4421899999993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631.73789999999997</v>
      </c>
      <c r="L33">
        <v>228</v>
      </c>
      <c r="M33">
        <v>92</v>
      </c>
      <c r="N33">
        <v>118.125</v>
      </c>
      <c r="O33">
        <v>60.01905</v>
      </c>
      <c r="P33">
        <v>90.239900000000006</v>
      </c>
      <c r="Q33">
        <v>11.581810000000001</v>
      </c>
      <c r="R33">
        <v>22.617699999999999</v>
      </c>
      <c r="S33">
        <v>14.5905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43.787999999999997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0.47825000000000001</v>
      </c>
      <c r="AO33">
        <v>0</v>
      </c>
      <c r="AP33">
        <v>2.0495999999999999</v>
      </c>
      <c r="AQ33">
        <v>62.244</v>
      </c>
      <c r="AR33">
        <v>39.744</v>
      </c>
      <c r="AS33">
        <v>24.48264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2470.4632259999998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631.22789999999998</v>
      </c>
      <c r="L34">
        <v>228</v>
      </c>
      <c r="M34">
        <v>92</v>
      </c>
      <c r="N34">
        <v>118.125</v>
      </c>
      <c r="O34">
        <v>60.01905</v>
      </c>
      <c r="P34">
        <v>90.239900000000006</v>
      </c>
      <c r="Q34">
        <v>11.581810000000001</v>
      </c>
      <c r="R34">
        <v>22.617699999999999</v>
      </c>
      <c r="S34">
        <v>14.5905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43.787999999999997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39.744</v>
      </c>
      <c r="AS34">
        <v>24.48264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2469.6970259999998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673.25789999999995</v>
      </c>
      <c r="L35">
        <v>228</v>
      </c>
      <c r="M35">
        <v>92</v>
      </c>
      <c r="N35">
        <v>118.125</v>
      </c>
      <c r="O35">
        <v>60.01905</v>
      </c>
      <c r="P35">
        <v>90.239900000000006</v>
      </c>
      <c r="Q35">
        <v>11.581810000000001</v>
      </c>
      <c r="R35">
        <v>22.617699999999999</v>
      </c>
      <c r="S35">
        <v>14.5905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43.787999999999997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0.47825000000000001</v>
      </c>
      <c r="AO35">
        <v>0</v>
      </c>
      <c r="AP35">
        <v>1.7934000000000001</v>
      </c>
      <c r="AQ35">
        <v>62.244</v>
      </c>
      <c r="AR35">
        <v>13.247999999999999</v>
      </c>
      <c r="AS35">
        <v>24.48264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2464.0204700000004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677.72680000000003</v>
      </c>
      <c r="L36">
        <v>268</v>
      </c>
      <c r="M36">
        <v>92</v>
      </c>
      <c r="N36">
        <v>118.125</v>
      </c>
      <c r="O36">
        <v>60.01905</v>
      </c>
      <c r="P36">
        <v>90.239900000000006</v>
      </c>
      <c r="Q36">
        <v>18.28181</v>
      </c>
      <c r="R36">
        <v>35.622999999999998</v>
      </c>
      <c r="S36">
        <v>22.687000000000001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43.787999999999997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0.47825000000000001</v>
      </c>
      <c r="AO36">
        <v>0</v>
      </c>
      <c r="AP36">
        <v>1.7934000000000001</v>
      </c>
      <c r="AQ36">
        <v>62.244</v>
      </c>
      <c r="AR36">
        <v>19.872</v>
      </c>
      <c r="AS36">
        <v>16.142399999999999</v>
      </c>
      <c r="AT36">
        <v>13.920502000000001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2506.2156249999989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678.19680000000005</v>
      </c>
      <c r="L37">
        <v>377.54094099999998</v>
      </c>
      <c r="M37">
        <v>92</v>
      </c>
      <c r="N37">
        <v>118.125</v>
      </c>
      <c r="O37">
        <v>60.01905</v>
      </c>
      <c r="P37">
        <v>90.239900000000006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13.1076</v>
      </c>
      <c r="AA37">
        <v>19.75</v>
      </c>
      <c r="AB37">
        <v>13.17004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43.787999999999997</v>
      </c>
      <c r="AH37">
        <v>94.131799999999998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13.247999999999999</v>
      </c>
      <c r="AS37">
        <v>10.7616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2509.0597709999997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677.72680000000003</v>
      </c>
      <c r="L38">
        <v>443</v>
      </c>
      <c r="M38">
        <v>92</v>
      </c>
      <c r="N38">
        <v>118.125</v>
      </c>
      <c r="O38">
        <v>60.01905</v>
      </c>
      <c r="P38">
        <v>90.239900000000006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13.1076</v>
      </c>
      <c r="AA38">
        <v>14.04936</v>
      </c>
      <c r="AB38">
        <v>13.17004</v>
      </c>
      <c r="AC38">
        <v>19.35568</v>
      </c>
      <c r="AD38">
        <v>18.272072000000001</v>
      </c>
      <c r="AE38">
        <v>14.113</v>
      </c>
      <c r="AF38">
        <v>8.8740000000000006</v>
      </c>
      <c r="AG38">
        <v>43.787999999999997</v>
      </c>
      <c r="AH38">
        <v>70.172700000000006</v>
      </c>
      <c r="AI38">
        <v>1.2729999999999999</v>
      </c>
      <c r="AJ38">
        <v>0</v>
      </c>
      <c r="AK38">
        <v>53.044199999999996</v>
      </c>
      <c r="AL38">
        <v>10.458</v>
      </c>
      <c r="AM38">
        <v>0</v>
      </c>
      <c r="AN38">
        <v>0.47825000000000001</v>
      </c>
      <c r="AO38">
        <v>0</v>
      </c>
      <c r="AP38">
        <v>1.7934000000000001</v>
      </c>
      <c r="AQ38">
        <v>62.244</v>
      </c>
      <c r="AR38">
        <v>13.247999999999999</v>
      </c>
      <c r="AS38">
        <v>10.7616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2521.198054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685.84680000000003</v>
      </c>
      <c r="L39">
        <v>443</v>
      </c>
      <c r="M39">
        <v>92</v>
      </c>
      <c r="N39">
        <v>118.125</v>
      </c>
      <c r="O39">
        <v>60.01905</v>
      </c>
      <c r="P39">
        <v>90.239900000000006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43.787999999999997</v>
      </c>
      <c r="AH39">
        <v>46.781799999999997</v>
      </c>
      <c r="AI39">
        <v>1.2729999999999999</v>
      </c>
      <c r="AJ39">
        <v>0</v>
      </c>
      <c r="AK39">
        <v>53.044199999999996</v>
      </c>
      <c r="AL39">
        <v>10.458</v>
      </c>
      <c r="AM39">
        <v>0</v>
      </c>
      <c r="AN39">
        <v>0.47825000000000001</v>
      </c>
      <c r="AO39">
        <v>0</v>
      </c>
      <c r="AP39">
        <v>1.7934000000000001</v>
      </c>
      <c r="AQ39">
        <v>62.244</v>
      </c>
      <c r="AR39">
        <v>13.247999999999999</v>
      </c>
      <c r="AS39">
        <v>10.7616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2480.5383420000003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685.84680000000003</v>
      </c>
      <c r="L40">
        <v>443</v>
      </c>
      <c r="M40">
        <v>92</v>
      </c>
      <c r="N40">
        <v>118.125</v>
      </c>
      <c r="O40">
        <v>60.01905</v>
      </c>
      <c r="P40">
        <v>90.239900000000006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14.04936</v>
      </c>
      <c r="AB40">
        <v>12.796799999999999</v>
      </c>
      <c r="AC40">
        <v>0</v>
      </c>
      <c r="AD40">
        <v>8.9827999999999992</v>
      </c>
      <c r="AE40">
        <v>14.113</v>
      </c>
      <c r="AF40">
        <v>8.8740000000000006</v>
      </c>
      <c r="AG40">
        <v>43.787999999999997</v>
      </c>
      <c r="AH40">
        <v>46.781799999999997</v>
      </c>
      <c r="AI40">
        <v>1.2729999999999999</v>
      </c>
      <c r="AJ40">
        <v>0</v>
      </c>
      <c r="AK40">
        <v>53.044199999999996</v>
      </c>
      <c r="AL40">
        <v>10.458</v>
      </c>
      <c r="AM40">
        <v>0</v>
      </c>
      <c r="AN40">
        <v>0.47825000000000001</v>
      </c>
      <c r="AO40">
        <v>0</v>
      </c>
      <c r="AP40">
        <v>1.7934000000000001</v>
      </c>
      <c r="AQ40">
        <v>46.683</v>
      </c>
      <c r="AR40">
        <v>13.247999999999999</v>
      </c>
      <c r="AS40">
        <v>10.7616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2448.2403620000005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685.84680000000003</v>
      </c>
      <c r="L41">
        <v>443</v>
      </c>
      <c r="M41">
        <v>92</v>
      </c>
      <c r="N41">
        <v>118.125</v>
      </c>
      <c r="O41">
        <v>60.01905</v>
      </c>
      <c r="P41">
        <v>90.239900000000006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10.428000000000001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43.787999999999997</v>
      </c>
      <c r="AH41">
        <v>23.390899999999998</v>
      </c>
      <c r="AI41">
        <v>1.2729999999999999</v>
      </c>
      <c r="AJ41">
        <v>0</v>
      </c>
      <c r="AK41">
        <v>53.044199999999996</v>
      </c>
      <c r="AL41">
        <v>10.458</v>
      </c>
      <c r="AM41">
        <v>0</v>
      </c>
      <c r="AN41">
        <v>0.47825000000000001</v>
      </c>
      <c r="AO41">
        <v>0</v>
      </c>
      <c r="AP41">
        <v>1.5371999999999999</v>
      </c>
      <c r="AQ41">
        <v>31.122</v>
      </c>
      <c r="AR41">
        <v>13.247999999999999</v>
      </c>
      <c r="AS41">
        <v>10.7616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2373.3673020000001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685.84680000000003</v>
      </c>
      <c r="L42">
        <v>443</v>
      </c>
      <c r="M42">
        <v>92</v>
      </c>
      <c r="N42">
        <v>118.125</v>
      </c>
      <c r="O42">
        <v>60.01905</v>
      </c>
      <c r="P42">
        <v>90.239900000000006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43.787999999999997</v>
      </c>
      <c r="AH42">
        <v>0</v>
      </c>
      <c r="AI42">
        <v>1.2729999999999999</v>
      </c>
      <c r="AJ42">
        <v>0</v>
      </c>
      <c r="AK42">
        <v>53.044199999999996</v>
      </c>
      <c r="AL42">
        <v>10.458</v>
      </c>
      <c r="AM42">
        <v>0</v>
      </c>
      <c r="AN42">
        <v>0.47825000000000001</v>
      </c>
      <c r="AO42">
        <v>0</v>
      </c>
      <c r="AP42">
        <v>1.7934000000000001</v>
      </c>
      <c r="AQ42">
        <v>14.49</v>
      </c>
      <c r="AR42">
        <v>13.247999999999999</v>
      </c>
      <c r="AS42">
        <v>10.7616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2323.1726020000001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685.84680000000003</v>
      </c>
      <c r="L43">
        <v>443</v>
      </c>
      <c r="M43">
        <v>92</v>
      </c>
      <c r="N43">
        <v>118.125</v>
      </c>
      <c r="O43">
        <v>60.01905</v>
      </c>
      <c r="P43">
        <v>90.239900000000006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0.47825000000000001</v>
      </c>
      <c r="AO43">
        <v>0</v>
      </c>
      <c r="AP43">
        <v>1.4091</v>
      </c>
      <c r="AQ43">
        <v>13.103999999999999</v>
      </c>
      <c r="AR43">
        <v>39.744</v>
      </c>
      <c r="AS43">
        <v>10.7616</v>
      </c>
      <c r="AT43">
        <v>13.374558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2345.0030929999998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685.84680000000003</v>
      </c>
      <c r="L44">
        <v>443</v>
      </c>
      <c r="M44">
        <v>92</v>
      </c>
      <c r="N44">
        <v>118.125</v>
      </c>
      <c r="O44">
        <v>60.01905</v>
      </c>
      <c r="P44">
        <v>90.239900000000006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0.47825000000000001</v>
      </c>
      <c r="AO44">
        <v>0</v>
      </c>
      <c r="AP44">
        <v>1.4091</v>
      </c>
      <c r="AQ44">
        <v>0</v>
      </c>
      <c r="AR44">
        <v>39.744</v>
      </c>
      <c r="AS44">
        <v>24.48264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2347.2423420000005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685.84680000000003</v>
      </c>
      <c r="L45">
        <v>443</v>
      </c>
      <c r="M45">
        <v>92</v>
      </c>
      <c r="N45">
        <v>118.125</v>
      </c>
      <c r="O45">
        <v>60.01905</v>
      </c>
      <c r="P45">
        <v>90.239900000000006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0.47825000000000001</v>
      </c>
      <c r="AO45">
        <v>0</v>
      </c>
      <c r="AP45">
        <v>1.4091</v>
      </c>
      <c r="AQ45">
        <v>0</v>
      </c>
      <c r="AR45">
        <v>39.744</v>
      </c>
      <c r="AS45">
        <v>24.48264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2347.2423420000005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685.84680000000003</v>
      </c>
      <c r="L46">
        <v>443</v>
      </c>
      <c r="M46">
        <v>92</v>
      </c>
      <c r="N46">
        <v>118.125</v>
      </c>
      <c r="O46">
        <v>60.01905</v>
      </c>
      <c r="P46">
        <v>90.239900000000006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0.47825000000000001</v>
      </c>
      <c r="AO46">
        <v>0</v>
      </c>
      <c r="AP46">
        <v>1.4091</v>
      </c>
      <c r="AQ46">
        <v>0</v>
      </c>
      <c r="AR46">
        <v>19.872</v>
      </c>
      <c r="AS46">
        <v>24.48264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2327.3703420000002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685.84680000000003</v>
      </c>
      <c r="L47">
        <v>443</v>
      </c>
      <c r="M47">
        <v>92</v>
      </c>
      <c r="N47">
        <v>118.125</v>
      </c>
      <c r="O47">
        <v>60.01905</v>
      </c>
      <c r="P47">
        <v>90.239900000000006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43.787999999999997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0.47825000000000001</v>
      </c>
      <c r="AO47">
        <v>0</v>
      </c>
      <c r="AP47">
        <v>0.76859999999999995</v>
      </c>
      <c r="AQ47">
        <v>0</v>
      </c>
      <c r="AR47">
        <v>13.247999999999999</v>
      </c>
      <c r="AS47">
        <v>14.7972</v>
      </c>
      <c r="AT47">
        <v>14.996767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2307.9554020000005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685.84680000000003</v>
      </c>
      <c r="L48">
        <v>355</v>
      </c>
      <c r="M48">
        <v>92</v>
      </c>
      <c r="N48">
        <v>118.125</v>
      </c>
      <c r="O48">
        <v>60.01905</v>
      </c>
      <c r="P48">
        <v>90.239900000000006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43.787999999999997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0.47825000000000001</v>
      </c>
      <c r="AO48">
        <v>0</v>
      </c>
      <c r="AP48">
        <v>0.76859999999999995</v>
      </c>
      <c r="AQ48">
        <v>0</v>
      </c>
      <c r="AR48">
        <v>13.247999999999999</v>
      </c>
      <c r="AS48">
        <v>14.7972</v>
      </c>
      <c r="AT48">
        <v>14.572168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2219.5308030000006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685.84680000000003</v>
      </c>
      <c r="L49">
        <v>298</v>
      </c>
      <c r="M49">
        <v>92</v>
      </c>
      <c r="N49">
        <v>118.125</v>
      </c>
      <c r="O49">
        <v>60.01905</v>
      </c>
      <c r="P49">
        <v>90.239900000000006</v>
      </c>
      <c r="Q49">
        <v>18.28181</v>
      </c>
      <c r="R49">
        <v>35.622999999999998</v>
      </c>
      <c r="S49">
        <v>22.687000000000001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43.787999999999997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0.47825000000000001</v>
      </c>
      <c r="AO49">
        <v>0</v>
      </c>
      <c r="AP49">
        <v>0.76859999999999995</v>
      </c>
      <c r="AQ49">
        <v>0</v>
      </c>
      <c r="AR49">
        <v>13.247999999999999</v>
      </c>
      <c r="AS49">
        <v>10.7616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2144.9096020000002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685.84680000000003</v>
      </c>
      <c r="L50">
        <v>278</v>
      </c>
      <c r="M50">
        <v>92</v>
      </c>
      <c r="N50">
        <v>118.125</v>
      </c>
      <c r="O50">
        <v>60.01905</v>
      </c>
      <c r="P50">
        <v>90.239900000000006</v>
      </c>
      <c r="Q50">
        <v>18.28181</v>
      </c>
      <c r="R50">
        <v>35.622999999999998</v>
      </c>
      <c r="S50">
        <v>22.687000000000001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43.787999999999997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0.47825000000000001</v>
      </c>
      <c r="AO50">
        <v>0</v>
      </c>
      <c r="AP50">
        <v>0.76859999999999995</v>
      </c>
      <c r="AQ50">
        <v>0</v>
      </c>
      <c r="AR50">
        <v>13.247999999999999</v>
      </c>
      <c r="AS50">
        <v>10.7616</v>
      </c>
      <c r="AT50">
        <v>12.105147000000001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2122.0179820000003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685.84680000000003</v>
      </c>
      <c r="L51">
        <v>275</v>
      </c>
      <c r="M51">
        <v>92</v>
      </c>
      <c r="N51">
        <v>118.125</v>
      </c>
      <c r="O51">
        <v>60.01905</v>
      </c>
      <c r="P51">
        <v>90.239900000000006</v>
      </c>
      <c r="Q51">
        <v>18.28181</v>
      </c>
      <c r="R51">
        <v>35.622999999999998</v>
      </c>
      <c r="S51">
        <v>22.687000000000001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43.787999999999997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0.76859999999999995</v>
      </c>
      <c r="AQ51">
        <v>0</v>
      </c>
      <c r="AR51">
        <v>13.247999999999999</v>
      </c>
      <c r="AS51">
        <v>10.7616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2121.9096020000002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685.84680000000003</v>
      </c>
      <c r="L52">
        <v>238</v>
      </c>
      <c r="M52">
        <v>92</v>
      </c>
      <c r="N52">
        <v>118.125</v>
      </c>
      <c r="O52">
        <v>60.01905</v>
      </c>
      <c r="P52">
        <v>90.239900000000006</v>
      </c>
      <c r="Q52">
        <v>18.28181</v>
      </c>
      <c r="R52">
        <v>35.622999999999998</v>
      </c>
      <c r="S52">
        <v>22.687000000000001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43.787999999999997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0.76859999999999995</v>
      </c>
      <c r="AQ52">
        <v>0</v>
      </c>
      <c r="AR52">
        <v>13.247999999999999</v>
      </c>
      <c r="AS52">
        <v>10.7616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2084.9096020000002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647.33789999999999</v>
      </c>
      <c r="L53">
        <v>227.65</v>
      </c>
      <c r="M53">
        <v>92</v>
      </c>
      <c r="N53">
        <v>118.125</v>
      </c>
      <c r="O53">
        <v>60.01905</v>
      </c>
      <c r="P53">
        <v>90.239900000000006</v>
      </c>
      <c r="Q53">
        <v>18.28181</v>
      </c>
      <c r="R53">
        <v>35.622999999999998</v>
      </c>
      <c r="S53">
        <v>22.687000000000001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43.787999999999997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0.47825000000000001</v>
      </c>
      <c r="AO53">
        <v>0</v>
      </c>
      <c r="AP53">
        <v>2.3058000000000001</v>
      </c>
      <c r="AQ53">
        <v>0</v>
      </c>
      <c r="AR53">
        <v>13.247999999999999</v>
      </c>
      <c r="AS53">
        <v>10.7616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2037.5879020000004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675.33789999999999</v>
      </c>
      <c r="L54">
        <v>227.65</v>
      </c>
      <c r="M54">
        <v>92</v>
      </c>
      <c r="N54">
        <v>118.125</v>
      </c>
      <c r="O54">
        <v>60.01905</v>
      </c>
      <c r="P54">
        <v>90.239900000000006</v>
      </c>
      <c r="Q54">
        <v>18.28181</v>
      </c>
      <c r="R54">
        <v>22.617699999999999</v>
      </c>
      <c r="S54">
        <v>16.429635999999999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43.787999999999997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0.47825000000000001</v>
      </c>
      <c r="AO54">
        <v>0</v>
      </c>
      <c r="AP54">
        <v>2.3058000000000001</v>
      </c>
      <c r="AQ54">
        <v>0</v>
      </c>
      <c r="AR54">
        <v>13.247999999999999</v>
      </c>
      <c r="AS54">
        <v>10.7616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2046.3252380000006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602.33789999999999</v>
      </c>
      <c r="L55">
        <v>227.65</v>
      </c>
      <c r="M55">
        <v>92</v>
      </c>
      <c r="N55">
        <v>118.125</v>
      </c>
      <c r="O55">
        <v>60.01905</v>
      </c>
      <c r="P55">
        <v>90.239900000000006</v>
      </c>
      <c r="Q55">
        <v>11.581810000000001</v>
      </c>
      <c r="R55">
        <v>22.617699999999999</v>
      </c>
      <c r="S55">
        <v>14.5905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43.787999999999997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0.47825000000000001</v>
      </c>
      <c r="AO55">
        <v>0</v>
      </c>
      <c r="AP55">
        <v>1.7934000000000001</v>
      </c>
      <c r="AQ55">
        <v>0</v>
      </c>
      <c r="AR55">
        <v>19.872</v>
      </c>
      <c r="AS55">
        <v>10.7616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1970.8977020000004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597.33789999999999</v>
      </c>
      <c r="L56">
        <v>227.65</v>
      </c>
      <c r="M56">
        <v>92</v>
      </c>
      <c r="N56">
        <v>118.125</v>
      </c>
      <c r="O56">
        <v>60.01905</v>
      </c>
      <c r="P56">
        <v>90.239900000000006</v>
      </c>
      <c r="Q56">
        <v>11.581810000000001</v>
      </c>
      <c r="R56">
        <v>22.617699999999999</v>
      </c>
      <c r="S56">
        <v>14.5905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43.787999999999997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0.47825000000000001</v>
      </c>
      <c r="AO56">
        <v>0</v>
      </c>
      <c r="AP56">
        <v>1.7934000000000001</v>
      </c>
      <c r="AQ56">
        <v>0</v>
      </c>
      <c r="AR56">
        <v>19.872</v>
      </c>
      <c r="AS56">
        <v>10.7616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1965.8977020000004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597.33789999999999</v>
      </c>
      <c r="L57">
        <v>227.65</v>
      </c>
      <c r="M57">
        <v>92</v>
      </c>
      <c r="N57">
        <v>118.125</v>
      </c>
      <c r="O57">
        <v>60.01905</v>
      </c>
      <c r="P57">
        <v>90.239900000000006</v>
      </c>
      <c r="Q57">
        <v>11.581810000000001</v>
      </c>
      <c r="R57">
        <v>22.617699999999999</v>
      </c>
      <c r="S57">
        <v>14.5905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43.787999999999997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0.47825000000000001</v>
      </c>
      <c r="AO57">
        <v>0</v>
      </c>
      <c r="AP57">
        <v>1.7934000000000001</v>
      </c>
      <c r="AQ57">
        <v>0</v>
      </c>
      <c r="AR57">
        <v>39.744</v>
      </c>
      <c r="AS57">
        <v>10.7616</v>
      </c>
      <c r="AT57">
        <v>12.448529000000001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1983.2214640000002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597.33789999999999</v>
      </c>
      <c r="L58">
        <v>227.65</v>
      </c>
      <c r="M58">
        <v>92</v>
      </c>
      <c r="N58">
        <v>118.125</v>
      </c>
      <c r="O58">
        <v>60.01905</v>
      </c>
      <c r="P58">
        <v>90.239900000000006</v>
      </c>
      <c r="Q58">
        <v>11.581810000000001</v>
      </c>
      <c r="R58">
        <v>22.617699999999999</v>
      </c>
      <c r="S58">
        <v>14.5905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43.787999999999997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0.47825000000000001</v>
      </c>
      <c r="AO58">
        <v>0</v>
      </c>
      <c r="AP58">
        <v>1.7934000000000001</v>
      </c>
      <c r="AQ58">
        <v>0</v>
      </c>
      <c r="AR58">
        <v>39.744</v>
      </c>
      <c r="AS58">
        <v>10.7616</v>
      </c>
      <c r="AT58">
        <v>13.998937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1984.7718720000003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607.33789999999999</v>
      </c>
      <c r="L59">
        <v>227.65</v>
      </c>
      <c r="M59">
        <v>92</v>
      </c>
      <c r="N59">
        <v>118.125</v>
      </c>
      <c r="O59">
        <v>60.01905</v>
      </c>
      <c r="P59">
        <v>90.239900000000006</v>
      </c>
      <c r="Q59">
        <v>11.491809999999999</v>
      </c>
      <c r="R59">
        <v>22.704014999999998</v>
      </c>
      <c r="S59">
        <v>14.495641000000001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43.787999999999997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0.47825000000000001</v>
      </c>
      <c r="AO59">
        <v>0</v>
      </c>
      <c r="AP59">
        <v>1.7934000000000001</v>
      </c>
      <c r="AQ59">
        <v>0</v>
      </c>
      <c r="AR59">
        <v>19.872</v>
      </c>
      <c r="AS59">
        <v>24.48264</v>
      </c>
      <c r="AT59">
        <v>12.855793999999999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1987.3792250000004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607.33789999999999</v>
      </c>
      <c r="L60">
        <v>227.65</v>
      </c>
      <c r="M60">
        <v>92</v>
      </c>
      <c r="N60">
        <v>118.125</v>
      </c>
      <c r="O60">
        <v>60.01905</v>
      </c>
      <c r="P60">
        <v>90.239900000000006</v>
      </c>
      <c r="Q60">
        <v>11.491809999999999</v>
      </c>
      <c r="R60">
        <v>22.704014999999998</v>
      </c>
      <c r="S60">
        <v>14.495641000000001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43.787999999999997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0.47825000000000001</v>
      </c>
      <c r="AO60">
        <v>0</v>
      </c>
      <c r="AP60">
        <v>1.7934000000000001</v>
      </c>
      <c r="AQ60">
        <v>0</v>
      </c>
      <c r="AR60">
        <v>19.872</v>
      </c>
      <c r="AS60">
        <v>24.48264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1981.3861980000004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636.90790000000004</v>
      </c>
      <c r="L61">
        <v>227.65</v>
      </c>
      <c r="M61">
        <v>92</v>
      </c>
      <c r="N61">
        <v>118.125</v>
      </c>
      <c r="O61">
        <v>60.01905</v>
      </c>
      <c r="P61">
        <v>90.239900000000006</v>
      </c>
      <c r="Q61">
        <v>11.491809999999999</v>
      </c>
      <c r="R61">
        <v>22.719159999999999</v>
      </c>
      <c r="S61">
        <v>14.495641000000001</v>
      </c>
      <c r="T61">
        <v>0</v>
      </c>
      <c r="U61">
        <v>418.77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43.787999999999997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0.47825000000000001</v>
      </c>
      <c r="AO61">
        <v>0</v>
      </c>
      <c r="AP61">
        <v>1.7934000000000001</v>
      </c>
      <c r="AQ61">
        <v>0</v>
      </c>
      <c r="AR61">
        <v>19.872</v>
      </c>
      <c r="AS61">
        <v>24.48264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2010.9713430000004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602.33789999999999</v>
      </c>
      <c r="L62">
        <v>227.65</v>
      </c>
      <c r="M62">
        <v>92</v>
      </c>
      <c r="N62">
        <v>118.125</v>
      </c>
      <c r="O62">
        <v>60.01905</v>
      </c>
      <c r="P62">
        <v>90.239900000000006</v>
      </c>
      <c r="Q62">
        <v>11.491809999999999</v>
      </c>
      <c r="R62">
        <v>22.719159999999999</v>
      </c>
      <c r="S62">
        <v>14.495641000000001</v>
      </c>
      <c r="T62">
        <v>0</v>
      </c>
      <c r="U62">
        <v>418.77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43.787999999999997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0.47825000000000001</v>
      </c>
      <c r="AO62">
        <v>0</v>
      </c>
      <c r="AP62">
        <v>1.7934000000000001</v>
      </c>
      <c r="AQ62">
        <v>0</v>
      </c>
      <c r="AR62">
        <v>19.872</v>
      </c>
      <c r="AS62">
        <v>10.492559999999999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1962.4112630000004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602.33789999999999</v>
      </c>
      <c r="L63">
        <v>227.65</v>
      </c>
      <c r="M63">
        <v>92</v>
      </c>
      <c r="N63">
        <v>118.125</v>
      </c>
      <c r="O63">
        <v>60.01905</v>
      </c>
      <c r="P63">
        <v>90.239900000000006</v>
      </c>
      <c r="Q63">
        <v>11.491809999999999</v>
      </c>
      <c r="R63">
        <v>22.662372999999999</v>
      </c>
      <c r="S63">
        <v>14.487719999999999</v>
      </c>
      <c r="T63">
        <v>0</v>
      </c>
      <c r="U63">
        <v>418.77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43.787999999999997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0.47825000000000001</v>
      </c>
      <c r="AO63">
        <v>0</v>
      </c>
      <c r="AP63">
        <v>1.7934000000000001</v>
      </c>
      <c r="AQ63">
        <v>0</v>
      </c>
      <c r="AR63">
        <v>19.872</v>
      </c>
      <c r="AS63">
        <v>10.089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1961.9429950000003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602.33789999999999</v>
      </c>
      <c r="L64">
        <v>227.65</v>
      </c>
      <c r="M64">
        <v>92</v>
      </c>
      <c r="N64">
        <v>118.125</v>
      </c>
      <c r="O64">
        <v>60.01905</v>
      </c>
      <c r="P64">
        <v>90.239900000000006</v>
      </c>
      <c r="Q64">
        <v>11.491809999999999</v>
      </c>
      <c r="R64">
        <v>22.662372999999999</v>
      </c>
      <c r="S64">
        <v>14.487719999999999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43.787999999999997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0.47825000000000001</v>
      </c>
      <c r="AO64">
        <v>0</v>
      </c>
      <c r="AP64">
        <v>1.7934000000000001</v>
      </c>
      <c r="AQ64">
        <v>0</v>
      </c>
      <c r="AR64">
        <v>19.872</v>
      </c>
      <c r="AS64">
        <v>10.089</v>
      </c>
      <c r="AT64">
        <v>12.656656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1959.6028840000004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602.33789999999999</v>
      </c>
      <c r="L65">
        <v>227.65</v>
      </c>
      <c r="M65">
        <v>92</v>
      </c>
      <c r="N65">
        <v>118.125</v>
      </c>
      <c r="O65">
        <v>60.01905</v>
      </c>
      <c r="P65">
        <v>90.239900000000006</v>
      </c>
      <c r="Q65">
        <v>11.491809999999999</v>
      </c>
      <c r="R65">
        <v>22.701972999999999</v>
      </c>
      <c r="S65">
        <v>14.487719999999999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43.787999999999997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0.47825000000000001</v>
      </c>
      <c r="AO65">
        <v>0</v>
      </c>
      <c r="AP65">
        <v>1.7934000000000001</v>
      </c>
      <c r="AQ65">
        <v>0</v>
      </c>
      <c r="AR65">
        <v>30.911999999999999</v>
      </c>
      <c r="AS65">
        <v>10.089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1973.0225950000004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602.33789999999999</v>
      </c>
      <c r="L66">
        <v>227.65</v>
      </c>
      <c r="M66">
        <v>92</v>
      </c>
      <c r="N66">
        <v>118.125</v>
      </c>
      <c r="O66">
        <v>60.01905</v>
      </c>
      <c r="P66">
        <v>90.239900000000006</v>
      </c>
      <c r="Q66">
        <v>11.491809999999999</v>
      </c>
      <c r="R66">
        <v>22.701972999999999</v>
      </c>
      <c r="S66">
        <v>14.487719999999999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43.787999999999997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0.47825000000000001</v>
      </c>
      <c r="AO66">
        <v>0</v>
      </c>
      <c r="AP66">
        <v>1.7934000000000001</v>
      </c>
      <c r="AQ66">
        <v>0</v>
      </c>
      <c r="AR66">
        <v>30.911999999999999</v>
      </c>
      <c r="AS66">
        <v>10.089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1973.0225950000004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602.33789999999999</v>
      </c>
      <c r="L67">
        <v>227.65</v>
      </c>
      <c r="M67">
        <v>92</v>
      </c>
      <c r="N67">
        <v>118.125</v>
      </c>
      <c r="O67">
        <v>60.01905</v>
      </c>
      <c r="P67">
        <v>90.239900000000006</v>
      </c>
      <c r="Q67">
        <v>11.491809999999999</v>
      </c>
      <c r="R67">
        <v>22.447700000000001</v>
      </c>
      <c r="S67">
        <v>14.4605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43.787999999999997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0.47825000000000001</v>
      </c>
      <c r="AO67">
        <v>0</v>
      </c>
      <c r="AP67">
        <v>2.0495999999999999</v>
      </c>
      <c r="AQ67">
        <v>14.994</v>
      </c>
      <c r="AR67">
        <v>19.872</v>
      </c>
      <c r="AS67">
        <v>15.87336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1982.7356620000003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602.33789999999999</v>
      </c>
      <c r="L68">
        <v>227.65</v>
      </c>
      <c r="M68">
        <v>92</v>
      </c>
      <c r="N68">
        <v>118.125</v>
      </c>
      <c r="O68">
        <v>60.01905</v>
      </c>
      <c r="P68">
        <v>90.239900000000006</v>
      </c>
      <c r="Q68">
        <v>11.491809999999999</v>
      </c>
      <c r="R68">
        <v>22.447700000000001</v>
      </c>
      <c r="S68">
        <v>14.4605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43.787999999999997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0.47825000000000001</v>
      </c>
      <c r="AO68">
        <v>0</v>
      </c>
      <c r="AP68">
        <v>2.0495999999999999</v>
      </c>
      <c r="AQ68">
        <v>29.61</v>
      </c>
      <c r="AR68">
        <v>19.872</v>
      </c>
      <c r="AS68">
        <v>15.87336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2011.4010220000002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606.74680000000001</v>
      </c>
      <c r="L69">
        <v>227.65</v>
      </c>
      <c r="M69">
        <v>92</v>
      </c>
      <c r="N69">
        <v>118.125</v>
      </c>
      <c r="O69">
        <v>60.01905</v>
      </c>
      <c r="P69">
        <v>90.239900000000006</v>
      </c>
      <c r="Q69">
        <v>18.19181</v>
      </c>
      <c r="R69">
        <v>35.453000000000003</v>
      </c>
      <c r="S69">
        <v>22.556999999999999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14.04936</v>
      </c>
      <c r="AB69">
        <v>0</v>
      </c>
      <c r="AC69">
        <v>9.6778399999999998</v>
      </c>
      <c r="AD69">
        <v>0</v>
      </c>
      <c r="AE69">
        <v>14.113</v>
      </c>
      <c r="AF69">
        <v>6.4089999999999998</v>
      </c>
      <c r="AG69">
        <v>43.787999999999997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0.47825000000000001</v>
      </c>
      <c r="AO69">
        <v>0</v>
      </c>
      <c r="AP69">
        <v>2.0495999999999999</v>
      </c>
      <c r="AQ69">
        <v>29.61</v>
      </c>
      <c r="AR69">
        <v>13.247999999999999</v>
      </c>
      <c r="AS69">
        <v>15.87336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2080.3204620000006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602.33789999999999</v>
      </c>
      <c r="L70">
        <v>227.65</v>
      </c>
      <c r="M70">
        <v>92</v>
      </c>
      <c r="N70">
        <v>118.125</v>
      </c>
      <c r="O70">
        <v>60.01905</v>
      </c>
      <c r="P70">
        <v>90.239900000000006</v>
      </c>
      <c r="Q70">
        <v>11.491809999999999</v>
      </c>
      <c r="R70">
        <v>22.820772000000002</v>
      </c>
      <c r="S70">
        <v>14.487719999999999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43.787999999999997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0.47825000000000001</v>
      </c>
      <c r="AO70">
        <v>0</v>
      </c>
      <c r="AP70">
        <v>2.0495999999999999</v>
      </c>
      <c r="AQ70">
        <v>46.683</v>
      </c>
      <c r="AR70">
        <v>13.247999999999999</v>
      </c>
      <c r="AS70">
        <v>15.87336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2098.1099900000008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607.33789999999999</v>
      </c>
      <c r="L71">
        <v>227.65</v>
      </c>
      <c r="M71">
        <v>92</v>
      </c>
      <c r="N71">
        <v>118.125</v>
      </c>
      <c r="O71">
        <v>60.01905</v>
      </c>
      <c r="P71">
        <v>90.239900000000006</v>
      </c>
      <c r="Q71">
        <v>11.491809999999999</v>
      </c>
      <c r="R71">
        <v>22.447700000000001</v>
      </c>
      <c r="S71">
        <v>14.4605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6.5537999999999998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43.787999999999997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0.47825000000000001</v>
      </c>
      <c r="AO71">
        <v>0</v>
      </c>
      <c r="AP71">
        <v>2.0495999999999999</v>
      </c>
      <c r="AQ71">
        <v>62.244</v>
      </c>
      <c r="AR71">
        <v>11.04</v>
      </c>
      <c r="AS71">
        <v>15.87336</v>
      </c>
      <c r="AT71">
        <v>14.518451000000001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2179.9779979999998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642.33789999999999</v>
      </c>
      <c r="L72">
        <v>227.65</v>
      </c>
      <c r="M72">
        <v>92</v>
      </c>
      <c r="N72">
        <v>118.125</v>
      </c>
      <c r="O72">
        <v>60.01905</v>
      </c>
      <c r="P72">
        <v>90.239900000000006</v>
      </c>
      <c r="Q72">
        <v>11.491809999999999</v>
      </c>
      <c r="R72">
        <v>22.447700000000001</v>
      </c>
      <c r="S72">
        <v>14.4605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6.5537999999999998</v>
      </c>
      <c r="AA72">
        <v>19.75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43.787999999999997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2.3239999999999998</v>
      </c>
      <c r="AM72">
        <v>0</v>
      </c>
      <c r="AN72">
        <v>0.47825000000000001</v>
      </c>
      <c r="AO72">
        <v>0</v>
      </c>
      <c r="AP72">
        <v>1.7934000000000001</v>
      </c>
      <c r="AQ72">
        <v>62.244</v>
      </c>
      <c r="AR72">
        <v>11.04</v>
      </c>
      <c r="AS72">
        <v>15.87336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2278.9606899999999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636.90790000000004</v>
      </c>
      <c r="L73">
        <v>227.65</v>
      </c>
      <c r="M73">
        <v>92</v>
      </c>
      <c r="N73">
        <v>118.125</v>
      </c>
      <c r="O73">
        <v>60.01905</v>
      </c>
      <c r="P73">
        <v>90.239900000000006</v>
      </c>
      <c r="Q73">
        <v>11.411809999999999</v>
      </c>
      <c r="R73">
        <v>22.277699999999999</v>
      </c>
      <c r="S73">
        <v>14.330500000000001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13.1076</v>
      </c>
      <c r="AA73">
        <v>28.09872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43.787999999999997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23.24</v>
      </c>
      <c r="AM73">
        <v>0</v>
      </c>
      <c r="AN73">
        <v>0.47825000000000001</v>
      </c>
      <c r="AO73">
        <v>0</v>
      </c>
      <c r="AP73">
        <v>1.7934000000000001</v>
      </c>
      <c r="AQ73">
        <v>62.244</v>
      </c>
      <c r="AR73">
        <v>11.04</v>
      </c>
      <c r="AS73">
        <v>15.87336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2393.561706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621.78790000000004</v>
      </c>
      <c r="L74">
        <v>220.65</v>
      </c>
      <c r="M74">
        <v>92</v>
      </c>
      <c r="N74">
        <v>118.125</v>
      </c>
      <c r="O74">
        <v>60.01905</v>
      </c>
      <c r="P74">
        <v>90.239900000000006</v>
      </c>
      <c r="Q74">
        <v>11.411809999999999</v>
      </c>
      <c r="R74">
        <v>22.277699999999999</v>
      </c>
      <c r="S74">
        <v>14.356301999999999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13.1076</v>
      </c>
      <c r="AA74">
        <v>28.09872</v>
      </c>
      <c r="AB74">
        <v>39.510120000000001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43.787999999999997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0.47825000000000001</v>
      </c>
      <c r="AO74">
        <v>0</v>
      </c>
      <c r="AP74">
        <v>1.7934000000000001</v>
      </c>
      <c r="AQ74">
        <v>62.244</v>
      </c>
      <c r="AR74">
        <v>11.04</v>
      </c>
      <c r="AS74">
        <v>15.87336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2414.8495480000001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682.33789999999999</v>
      </c>
      <c r="L75">
        <v>222.65</v>
      </c>
      <c r="M75">
        <v>92</v>
      </c>
      <c r="N75">
        <v>118.125</v>
      </c>
      <c r="O75">
        <v>60.01905</v>
      </c>
      <c r="P75">
        <v>90.239900000000006</v>
      </c>
      <c r="Q75">
        <v>21.821809999999999</v>
      </c>
      <c r="R75">
        <v>32.399929</v>
      </c>
      <c r="S75">
        <v>20.705808999999999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13.1076</v>
      </c>
      <c r="AA75">
        <v>28.09872</v>
      </c>
      <c r="AB75">
        <v>39.510120000000001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43.787999999999997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0.47825000000000001</v>
      </c>
      <c r="AO75">
        <v>0</v>
      </c>
      <c r="AP75">
        <v>1.7934000000000001</v>
      </c>
      <c r="AQ75">
        <v>62.244</v>
      </c>
      <c r="AR75">
        <v>13.247999999999999</v>
      </c>
      <c r="AS75">
        <v>10.089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2500.7049239999997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682.33789999999999</v>
      </c>
      <c r="L76">
        <v>223.65</v>
      </c>
      <c r="M76">
        <v>92</v>
      </c>
      <c r="N76">
        <v>118.125</v>
      </c>
      <c r="O76">
        <v>60.01905</v>
      </c>
      <c r="P76">
        <v>90.239900000000006</v>
      </c>
      <c r="Q76">
        <v>21.821809999999999</v>
      </c>
      <c r="R76">
        <v>40.694254000000001</v>
      </c>
      <c r="S76">
        <v>25.712340999999999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13.1076</v>
      </c>
      <c r="AA76">
        <v>28.09872</v>
      </c>
      <c r="AB76">
        <v>39.510120000000001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43.787999999999997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0.47825000000000001</v>
      </c>
      <c r="AO76">
        <v>0</v>
      </c>
      <c r="AP76">
        <v>1.7934000000000001</v>
      </c>
      <c r="AQ76">
        <v>62.244</v>
      </c>
      <c r="AR76">
        <v>13.247999999999999</v>
      </c>
      <c r="AS76">
        <v>10.089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2493.7952249999998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682.33789999999999</v>
      </c>
      <c r="L77">
        <v>223.65</v>
      </c>
      <c r="M77">
        <v>92</v>
      </c>
      <c r="N77">
        <v>118.125</v>
      </c>
      <c r="O77">
        <v>60.01905</v>
      </c>
      <c r="P77">
        <v>90.239900000000006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13.1076</v>
      </c>
      <c r="AA77">
        <v>28.09872</v>
      </c>
      <c r="AB77">
        <v>39.510120000000001</v>
      </c>
      <c r="AC77">
        <v>19.35568</v>
      </c>
      <c r="AD77">
        <v>27.408107999999999</v>
      </c>
      <c r="AE77">
        <v>14.113</v>
      </c>
      <c r="AF77">
        <v>30.565999999999999</v>
      </c>
      <c r="AG77">
        <v>43.787999999999997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0.47825000000000001</v>
      </c>
      <c r="AO77">
        <v>0</v>
      </c>
      <c r="AP77">
        <v>1.7934000000000001</v>
      </c>
      <c r="AQ77">
        <v>62.244</v>
      </c>
      <c r="AR77">
        <v>13.247999999999999</v>
      </c>
      <c r="AS77">
        <v>15.87336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2487.8401899999994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686.74680000000001</v>
      </c>
      <c r="L78">
        <v>405.65</v>
      </c>
      <c r="M78">
        <v>92</v>
      </c>
      <c r="N78">
        <v>118.125</v>
      </c>
      <c r="O78">
        <v>60.01905</v>
      </c>
      <c r="P78">
        <v>90.239900000000006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43.787999999999997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0.47825000000000001</v>
      </c>
      <c r="AO78">
        <v>0</v>
      </c>
      <c r="AP78">
        <v>1.7934000000000001</v>
      </c>
      <c r="AQ78">
        <v>62.244</v>
      </c>
      <c r="AR78">
        <v>13.247999999999999</v>
      </c>
      <c r="AS78">
        <v>15.87336</v>
      </c>
      <c r="AT78">
        <v>11.734586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2657.8168689999998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682.33789999999999</v>
      </c>
      <c r="L79">
        <v>227.65</v>
      </c>
      <c r="M79">
        <v>92</v>
      </c>
      <c r="N79">
        <v>118.125</v>
      </c>
      <c r="O79">
        <v>60.01905</v>
      </c>
      <c r="P79">
        <v>90.239900000000006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13.1076</v>
      </c>
      <c r="AA79">
        <v>28.09872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43.787999999999997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53.451999999999998</v>
      </c>
      <c r="AM79">
        <v>0</v>
      </c>
      <c r="AN79">
        <v>0.47825000000000001</v>
      </c>
      <c r="AO79">
        <v>0</v>
      </c>
      <c r="AP79">
        <v>1.7934000000000001</v>
      </c>
      <c r="AQ79">
        <v>62.244</v>
      </c>
      <c r="AR79">
        <v>13.247999999999999</v>
      </c>
      <c r="AS79">
        <v>10.492559999999999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2401.2306100000001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682.33789999999999</v>
      </c>
      <c r="L80">
        <v>227.65</v>
      </c>
      <c r="M80">
        <v>92</v>
      </c>
      <c r="N80">
        <v>118.125</v>
      </c>
      <c r="O80">
        <v>60.01905</v>
      </c>
      <c r="P80">
        <v>90.239900000000006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6.5537999999999998</v>
      </c>
      <c r="AA80">
        <v>28.09872</v>
      </c>
      <c r="AB80">
        <v>6.1318000000000001</v>
      </c>
      <c r="AC80">
        <v>9.6778399999999998</v>
      </c>
      <c r="AD80">
        <v>18.272072000000001</v>
      </c>
      <c r="AE80">
        <v>8.0829000000000004</v>
      </c>
      <c r="AF80">
        <v>8.8740000000000006</v>
      </c>
      <c r="AG80">
        <v>43.787999999999997</v>
      </c>
      <c r="AH80">
        <v>70.172700000000006</v>
      </c>
      <c r="AI80">
        <v>0</v>
      </c>
      <c r="AJ80">
        <v>0</v>
      </c>
      <c r="AK80">
        <v>53.044199999999996</v>
      </c>
      <c r="AL80">
        <v>23.24</v>
      </c>
      <c r="AM80">
        <v>0</v>
      </c>
      <c r="AN80">
        <v>0.47825000000000001</v>
      </c>
      <c r="AO80">
        <v>0</v>
      </c>
      <c r="AP80">
        <v>2.0495999999999999</v>
      </c>
      <c r="AQ80">
        <v>62.244</v>
      </c>
      <c r="AR80">
        <v>13.247999999999999</v>
      </c>
      <c r="AS80">
        <v>10.492559999999999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2306.7046940000005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682.33789999999999</v>
      </c>
      <c r="L81">
        <v>227.65</v>
      </c>
      <c r="M81">
        <v>92</v>
      </c>
      <c r="N81">
        <v>118.125</v>
      </c>
      <c r="O81">
        <v>60.01905</v>
      </c>
      <c r="P81">
        <v>90.239900000000006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6.5537999999999998</v>
      </c>
      <c r="AA81">
        <v>19.75</v>
      </c>
      <c r="AB81">
        <v>0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43.787999999999997</v>
      </c>
      <c r="AH81">
        <v>46.781799999999997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0.47825000000000001</v>
      </c>
      <c r="AO81">
        <v>0</v>
      </c>
      <c r="AP81">
        <v>1.4091</v>
      </c>
      <c r="AQ81">
        <v>62.244</v>
      </c>
      <c r="AR81">
        <v>13.247999999999999</v>
      </c>
      <c r="AS81">
        <v>10.492559999999999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2242.0408380000008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682.33789999999999</v>
      </c>
      <c r="L82">
        <v>227.65</v>
      </c>
      <c r="M82">
        <v>92</v>
      </c>
      <c r="N82">
        <v>118.125</v>
      </c>
      <c r="O82">
        <v>60.01905</v>
      </c>
      <c r="P82">
        <v>90.239900000000006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6.5537999999999998</v>
      </c>
      <c r="AA82">
        <v>14.04936</v>
      </c>
      <c r="AB82">
        <v>0</v>
      </c>
      <c r="AC82">
        <v>3.5655199999999998</v>
      </c>
      <c r="AD82">
        <v>0</v>
      </c>
      <c r="AE82">
        <v>3.8490000000000002</v>
      </c>
      <c r="AF82">
        <v>8.8740000000000006</v>
      </c>
      <c r="AG82">
        <v>43.787999999999997</v>
      </c>
      <c r="AH82">
        <v>46.781799999999997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0.47825000000000001</v>
      </c>
      <c r="AO82">
        <v>0</v>
      </c>
      <c r="AP82">
        <v>1.4091</v>
      </c>
      <c r="AQ82">
        <v>62.244</v>
      </c>
      <c r="AR82">
        <v>13.247999999999999</v>
      </c>
      <c r="AS82">
        <v>10.492559999999999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2221.0918420000007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617.33789999999999</v>
      </c>
      <c r="L83">
        <v>227.65</v>
      </c>
      <c r="M83">
        <v>92</v>
      </c>
      <c r="N83">
        <v>118.125</v>
      </c>
      <c r="O83">
        <v>60.01905</v>
      </c>
      <c r="P83">
        <v>90.239900000000006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43.787999999999997</v>
      </c>
      <c r="AH83">
        <v>23.390899999999998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0.47825000000000001</v>
      </c>
      <c r="AO83">
        <v>0</v>
      </c>
      <c r="AP83">
        <v>1.4091</v>
      </c>
      <c r="AQ83">
        <v>62.244</v>
      </c>
      <c r="AR83">
        <v>19.872</v>
      </c>
      <c r="AS83">
        <v>10.492559999999999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2135.7594220000005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617.33789999999999</v>
      </c>
      <c r="L84">
        <v>227.65</v>
      </c>
      <c r="M84">
        <v>92</v>
      </c>
      <c r="N84">
        <v>118.125</v>
      </c>
      <c r="O84">
        <v>60.01905</v>
      </c>
      <c r="P84">
        <v>90.239900000000006</v>
      </c>
      <c r="Q84">
        <v>21.821809999999999</v>
      </c>
      <c r="R84">
        <v>30.577489</v>
      </c>
      <c r="S84">
        <v>18.293600000000001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6.5537999999999998</v>
      </c>
      <c r="AA84">
        <v>14.04936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43.787999999999997</v>
      </c>
      <c r="AH84">
        <v>23.390899999999998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0.47825000000000001</v>
      </c>
      <c r="AO84">
        <v>0</v>
      </c>
      <c r="AP84">
        <v>1.4091</v>
      </c>
      <c r="AQ84">
        <v>62.244</v>
      </c>
      <c r="AR84">
        <v>19.872</v>
      </c>
      <c r="AS84">
        <v>10.492559999999999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2115.8503110000001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617.33789999999999</v>
      </c>
      <c r="L85">
        <v>227.65</v>
      </c>
      <c r="M85">
        <v>92</v>
      </c>
      <c r="N85">
        <v>118.125</v>
      </c>
      <c r="O85">
        <v>60.01905</v>
      </c>
      <c r="P85">
        <v>90.239900000000006</v>
      </c>
      <c r="Q85">
        <v>15.12181</v>
      </c>
      <c r="R85">
        <v>29.384799999999998</v>
      </c>
      <c r="S85">
        <v>18.293600000000001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6.5339999999999998</v>
      </c>
      <c r="AA85">
        <v>14.04936</v>
      </c>
      <c r="AB85">
        <v>0</v>
      </c>
      <c r="AC85">
        <v>0</v>
      </c>
      <c r="AD85">
        <v>0</v>
      </c>
      <c r="AE85">
        <v>3.8490000000000002</v>
      </c>
      <c r="AF85">
        <v>6.4089999999999998</v>
      </c>
      <c r="AG85">
        <v>43.787999999999997</v>
      </c>
      <c r="AH85">
        <v>23.390899999999998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0.47825000000000001</v>
      </c>
      <c r="AO85">
        <v>0</v>
      </c>
      <c r="AP85">
        <v>1.4091</v>
      </c>
      <c r="AQ85">
        <v>62.244</v>
      </c>
      <c r="AR85">
        <v>23.184000000000001</v>
      </c>
      <c r="AS85">
        <v>10.492559999999999</v>
      </c>
      <c r="AT85">
        <v>13.72832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2107.5163750000011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617.33789999999999</v>
      </c>
      <c r="L86">
        <v>227.65</v>
      </c>
      <c r="M86">
        <v>92</v>
      </c>
      <c r="N86">
        <v>118.125</v>
      </c>
      <c r="O86">
        <v>60.01905</v>
      </c>
      <c r="P86">
        <v>90.239900000000006</v>
      </c>
      <c r="Q86">
        <v>15.12181</v>
      </c>
      <c r="R86">
        <v>29.384799999999998</v>
      </c>
      <c r="S86">
        <v>18.293600000000001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4.07</v>
      </c>
      <c r="AA86">
        <v>8.532</v>
      </c>
      <c r="AB86">
        <v>0</v>
      </c>
      <c r="AC86">
        <v>0</v>
      </c>
      <c r="AD86">
        <v>0</v>
      </c>
      <c r="AE86">
        <v>3.8490000000000002</v>
      </c>
      <c r="AF86">
        <v>6.4089999999999998</v>
      </c>
      <c r="AG86">
        <v>43.787999999999997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0.47825000000000001</v>
      </c>
      <c r="AO86">
        <v>0</v>
      </c>
      <c r="AP86">
        <v>1.9215</v>
      </c>
      <c r="AQ86">
        <v>46.683</v>
      </c>
      <c r="AR86">
        <v>23.184000000000001</v>
      </c>
      <c r="AS86">
        <v>10.492559999999999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2062.3639619999999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597.33789999999999</v>
      </c>
      <c r="L87">
        <v>227.65</v>
      </c>
      <c r="M87">
        <v>92</v>
      </c>
      <c r="N87">
        <v>118.125</v>
      </c>
      <c r="O87">
        <v>60.01905</v>
      </c>
      <c r="P87">
        <v>90.239900000000006</v>
      </c>
      <c r="Q87">
        <v>15.12181</v>
      </c>
      <c r="R87">
        <v>29.384799999999998</v>
      </c>
      <c r="S87">
        <v>18.293600000000001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6.4089999999999998</v>
      </c>
      <c r="AG87">
        <v>43.787999999999997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0.47825000000000001</v>
      </c>
      <c r="AO87">
        <v>0</v>
      </c>
      <c r="AP87">
        <v>1.9215</v>
      </c>
      <c r="AQ87">
        <v>31.122</v>
      </c>
      <c r="AR87">
        <v>23.184000000000001</v>
      </c>
      <c r="AS87">
        <v>10.492559999999999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2014.2009620000003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597.33789999999999</v>
      </c>
      <c r="L88">
        <v>227.65</v>
      </c>
      <c r="M88">
        <v>92</v>
      </c>
      <c r="N88">
        <v>118.125</v>
      </c>
      <c r="O88">
        <v>60.01905</v>
      </c>
      <c r="P88">
        <v>90.239900000000006</v>
      </c>
      <c r="Q88">
        <v>10.503299999999999</v>
      </c>
      <c r="R88">
        <v>22.731206</v>
      </c>
      <c r="S88">
        <v>14.096215000000001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6.4089999999999998</v>
      </c>
      <c r="AG88">
        <v>43.787999999999997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0.47825000000000001</v>
      </c>
      <c r="AO88">
        <v>0</v>
      </c>
      <c r="AP88">
        <v>1.9215</v>
      </c>
      <c r="AQ88">
        <v>15.561</v>
      </c>
      <c r="AR88">
        <v>23.184000000000001</v>
      </c>
      <c r="AS88">
        <v>10.492559999999999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1983.1704730000001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597.33789999999999</v>
      </c>
      <c r="L89">
        <v>227.65</v>
      </c>
      <c r="M89">
        <v>92</v>
      </c>
      <c r="N89">
        <v>118.125</v>
      </c>
      <c r="O89">
        <v>60.01905</v>
      </c>
      <c r="P89">
        <v>90.239900000000006</v>
      </c>
      <c r="Q89">
        <v>10.503299999999999</v>
      </c>
      <c r="R89">
        <v>22.731206</v>
      </c>
      <c r="S89">
        <v>14.096215000000001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6.4089999999999998</v>
      </c>
      <c r="AG89">
        <v>43.787999999999997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0.47825000000000001</v>
      </c>
      <c r="AO89">
        <v>0</v>
      </c>
      <c r="AP89">
        <v>1.9215</v>
      </c>
      <c r="AQ89">
        <v>0</v>
      </c>
      <c r="AR89">
        <v>23.184000000000001</v>
      </c>
      <c r="AS89">
        <v>10.492559999999999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1967.6094730000002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597.33789999999999</v>
      </c>
      <c r="L90">
        <v>227.65</v>
      </c>
      <c r="M90">
        <v>92</v>
      </c>
      <c r="N90">
        <v>118.125</v>
      </c>
      <c r="O90">
        <v>60.01905</v>
      </c>
      <c r="P90">
        <v>90.239900000000006</v>
      </c>
      <c r="Q90">
        <v>10.503299999999999</v>
      </c>
      <c r="R90">
        <v>22.731206</v>
      </c>
      <c r="S90">
        <v>14.096215000000001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6.4089999999999998</v>
      </c>
      <c r="AG90">
        <v>43.787999999999997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0.47825000000000001</v>
      </c>
      <c r="AO90">
        <v>0</v>
      </c>
      <c r="AP90">
        <v>1.9215</v>
      </c>
      <c r="AQ90">
        <v>0</v>
      </c>
      <c r="AR90">
        <v>23.184000000000001</v>
      </c>
      <c r="AS90">
        <v>10.492559999999999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1967.6094730000002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597.33789999999999</v>
      </c>
      <c r="L91">
        <v>227.65</v>
      </c>
      <c r="M91">
        <v>92</v>
      </c>
      <c r="N91">
        <v>118.125</v>
      </c>
      <c r="O91">
        <v>60.01905</v>
      </c>
      <c r="P91">
        <v>90.239900000000006</v>
      </c>
      <c r="Q91">
        <v>10.503299999999999</v>
      </c>
      <c r="R91">
        <v>22.968447999999999</v>
      </c>
      <c r="S91">
        <v>14.272263000000001</v>
      </c>
      <c r="T91">
        <v>0</v>
      </c>
      <c r="U91">
        <v>418.77</v>
      </c>
      <c r="V91">
        <v>0</v>
      </c>
      <c r="W91">
        <v>0</v>
      </c>
      <c r="X91">
        <v>112.060643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6.4089999999999998</v>
      </c>
      <c r="AG91">
        <v>43.787999999999997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0.47825000000000001</v>
      </c>
      <c r="AO91">
        <v>0</v>
      </c>
      <c r="AP91">
        <v>1.9215</v>
      </c>
      <c r="AQ91">
        <v>0</v>
      </c>
      <c r="AR91">
        <v>23.184000000000001</v>
      </c>
      <c r="AS91">
        <v>13.452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1935.5272210000005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597.33789999999999</v>
      </c>
      <c r="L92">
        <v>227.65</v>
      </c>
      <c r="M92">
        <v>92</v>
      </c>
      <c r="N92">
        <v>118.125</v>
      </c>
      <c r="O92">
        <v>60.01905</v>
      </c>
      <c r="P92">
        <v>90.239900000000006</v>
      </c>
      <c r="Q92">
        <v>10.503299999999999</v>
      </c>
      <c r="R92">
        <v>22.968447999999999</v>
      </c>
      <c r="S92">
        <v>14.272263000000001</v>
      </c>
      <c r="T92">
        <v>0</v>
      </c>
      <c r="U92">
        <v>418.77</v>
      </c>
      <c r="V92">
        <v>0</v>
      </c>
      <c r="W92">
        <v>0</v>
      </c>
      <c r="X92">
        <v>110.7908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6.4089999999999998</v>
      </c>
      <c r="AG92">
        <v>43.787999999999997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0.47825000000000001</v>
      </c>
      <c r="AO92">
        <v>0</v>
      </c>
      <c r="AP92">
        <v>1.9215</v>
      </c>
      <c r="AQ92">
        <v>0</v>
      </c>
      <c r="AR92">
        <v>23.184000000000001</v>
      </c>
      <c r="AS92">
        <v>13.452</v>
      </c>
      <c r="AT92">
        <v>12.618027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1931.8786380000004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597.33789999999999</v>
      </c>
      <c r="L93">
        <v>221.65</v>
      </c>
      <c r="M93">
        <v>92</v>
      </c>
      <c r="N93">
        <v>118.125</v>
      </c>
      <c r="O93">
        <v>60.01905</v>
      </c>
      <c r="P93">
        <v>90.239900000000006</v>
      </c>
      <c r="Q93">
        <v>10.503299999999999</v>
      </c>
      <c r="R93">
        <v>22.968447999999999</v>
      </c>
      <c r="S93">
        <v>14.272263000000001</v>
      </c>
      <c r="T93">
        <v>0</v>
      </c>
      <c r="U93">
        <v>418.77</v>
      </c>
      <c r="V93">
        <v>0</v>
      </c>
      <c r="W93">
        <v>0</v>
      </c>
      <c r="X93">
        <v>122.26090000000001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6.4089999999999998</v>
      </c>
      <c r="AG93">
        <v>43.787999999999997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0.47825000000000001</v>
      </c>
      <c r="AO93">
        <v>0</v>
      </c>
      <c r="AP93">
        <v>1.9215</v>
      </c>
      <c r="AQ93">
        <v>0</v>
      </c>
      <c r="AR93">
        <v>19.872</v>
      </c>
      <c r="AS93">
        <v>12.1068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1935.0702780000006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559.27</v>
      </c>
      <c r="L94">
        <v>221.65</v>
      </c>
      <c r="M94">
        <v>92</v>
      </c>
      <c r="N94">
        <v>118.125</v>
      </c>
      <c r="O94">
        <v>60.01905</v>
      </c>
      <c r="P94">
        <v>72.554299999999998</v>
      </c>
      <c r="Q94">
        <v>10.503299999999999</v>
      </c>
      <c r="R94">
        <v>22.968447999999999</v>
      </c>
      <c r="S94">
        <v>14.272263000000001</v>
      </c>
      <c r="T94">
        <v>0</v>
      </c>
      <c r="U94">
        <v>418.77</v>
      </c>
      <c r="V94">
        <v>0</v>
      </c>
      <c r="W94">
        <v>0</v>
      </c>
      <c r="X94">
        <v>122.26090000000001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6.4089999999999998</v>
      </c>
      <c r="AG94">
        <v>43.787999999999997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0.47825000000000001</v>
      </c>
      <c r="AO94">
        <v>0</v>
      </c>
      <c r="AP94">
        <v>1.9215</v>
      </c>
      <c r="AQ94">
        <v>0</v>
      </c>
      <c r="AR94">
        <v>19.872</v>
      </c>
      <c r="AS94">
        <v>12.1068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1879.3167780000003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501.27</v>
      </c>
      <c r="L95">
        <v>221.65</v>
      </c>
      <c r="M95">
        <v>92</v>
      </c>
      <c r="N95">
        <v>118.125</v>
      </c>
      <c r="O95">
        <v>60.01905</v>
      </c>
      <c r="P95">
        <v>72.554299999999998</v>
      </c>
      <c r="Q95">
        <v>10.503299999999999</v>
      </c>
      <c r="R95">
        <v>22.968447999999999</v>
      </c>
      <c r="S95">
        <v>14.272263000000001</v>
      </c>
      <c r="T95">
        <v>0</v>
      </c>
      <c r="U95">
        <v>418.77</v>
      </c>
      <c r="V95">
        <v>0</v>
      </c>
      <c r="W95">
        <v>0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6.4089999999999998</v>
      </c>
      <c r="AG95">
        <v>43.787999999999997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0.47825000000000001</v>
      </c>
      <c r="AO95">
        <v>0</v>
      </c>
      <c r="AP95">
        <v>1.9215</v>
      </c>
      <c r="AQ95">
        <v>0</v>
      </c>
      <c r="AR95">
        <v>19.872</v>
      </c>
      <c r="AS95">
        <v>10.492559999999999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1819.7025380000002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441.27</v>
      </c>
      <c r="L96">
        <v>221.65</v>
      </c>
      <c r="M96">
        <v>92</v>
      </c>
      <c r="N96">
        <v>118.125</v>
      </c>
      <c r="O96">
        <v>60.01905</v>
      </c>
      <c r="P96">
        <v>72.554299999999998</v>
      </c>
      <c r="Q96">
        <v>10.503299999999999</v>
      </c>
      <c r="R96">
        <v>22.968447999999999</v>
      </c>
      <c r="S96">
        <v>14.272263000000001</v>
      </c>
      <c r="T96">
        <v>0</v>
      </c>
      <c r="U96">
        <v>418.77</v>
      </c>
      <c r="V96">
        <v>0</v>
      </c>
      <c r="W96">
        <v>0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6.4089999999999998</v>
      </c>
      <c r="AG96">
        <v>43.787999999999997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0.47825000000000001</v>
      </c>
      <c r="AO96">
        <v>0</v>
      </c>
      <c r="AP96">
        <v>1.9215</v>
      </c>
      <c r="AQ96">
        <v>0</v>
      </c>
      <c r="AR96">
        <v>19.872</v>
      </c>
      <c r="AS96">
        <v>10.492559999999999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1759.702538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452.27</v>
      </c>
      <c r="L97">
        <v>221.65</v>
      </c>
      <c r="M97">
        <v>92</v>
      </c>
      <c r="N97">
        <v>118.125</v>
      </c>
      <c r="O97">
        <v>60.01905</v>
      </c>
      <c r="P97">
        <v>72.554299999999998</v>
      </c>
      <c r="Q97">
        <v>10.503299999999999</v>
      </c>
      <c r="R97">
        <v>22.988679999999999</v>
      </c>
      <c r="S97">
        <v>14.287997000000001</v>
      </c>
      <c r="T97">
        <v>0</v>
      </c>
      <c r="U97">
        <v>418.77</v>
      </c>
      <c r="V97">
        <v>0</v>
      </c>
      <c r="W97">
        <v>0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6.4089999999999998</v>
      </c>
      <c r="AG97">
        <v>43.787999999999997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0.47825000000000001</v>
      </c>
      <c r="AO97">
        <v>0</v>
      </c>
      <c r="AP97">
        <v>1.9215</v>
      </c>
      <c r="AQ97">
        <v>0</v>
      </c>
      <c r="AR97">
        <v>19.872</v>
      </c>
      <c r="AS97">
        <v>10.492559999999999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1770.7385039999999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412.27</v>
      </c>
      <c r="L98">
        <v>221.65</v>
      </c>
      <c r="M98">
        <v>92</v>
      </c>
      <c r="N98">
        <v>118.125</v>
      </c>
      <c r="O98">
        <v>60.01905</v>
      </c>
      <c r="P98">
        <v>72.554299999999998</v>
      </c>
      <c r="Q98">
        <v>10.503299999999999</v>
      </c>
      <c r="R98">
        <v>22.988679999999999</v>
      </c>
      <c r="S98">
        <v>14.287997000000001</v>
      </c>
      <c r="T98">
        <v>0</v>
      </c>
      <c r="U98">
        <v>418.77</v>
      </c>
      <c r="V98">
        <v>0</v>
      </c>
      <c r="W98">
        <v>0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6.4089999999999998</v>
      </c>
      <c r="AG98">
        <v>43.787999999999997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0.47825000000000001</v>
      </c>
      <c r="AO98">
        <v>0</v>
      </c>
      <c r="AP98">
        <v>1.9215</v>
      </c>
      <c r="AQ98">
        <v>0</v>
      </c>
      <c r="AR98">
        <v>19.872</v>
      </c>
      <c r="AS98">
        <v>13.452</v>
      </c>
      <c r="AT98">
        <v>14.996767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1733.697944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13.58176412749998</v>
      </c>
      <c r="L99">
        <f t="shared" si="2"/>
        <v>6.0993602352500114</v>
      </c>
      <c r="M99">
        <f t="shared" si="2"/>
        <v>2.0106914092499997</v>
      </c>
      <c r="N99">
        <f t="shared" si="2"/>
        <v>2.7484578499999999</v>
      </c>
      <c r="O99">
        <f t="shared" si="2"/>
        <v>1.444014872999998</v>
      </c>
      <c r="P99">
        <f t="shared" si="2"/>
        <v>1.9200892999999963</v>
      </c>
      <c r="Q99">
        <f t="shared" si="2"/>
        <v>0.32508167750000017</v>
      </c>
      <c r="R99">
        <f t="shared" si="2"/>
        <v>0.68193215125000017</v>
      </c>
      <c r="S99">
        <f t="shared" si="2"/>
        <v>0.42761354225000014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3.0553679327499994</v>
      </c>
      <c r="Y99">
        <f t="shared" si="2"/>
        <v>0</v>
      </c>
      <c r="Z99">
        <f t="shared" si="2"/>
        <v>6.6550549999999972E-2</v>
      </c>
      <c r="AA99">
        <f t="shared" si="2"/>
        <v>0.17378577999999995</v>
      </c>
      <c r="AB99">
        <f t="shared" si="2"/>
        <v>0.13314004000000002</v>
      </c>
      <c r="AC99">
        <f t="shared" si="2"/>
        <v>0.11460600000000003</v>
      </c>
      <c r="AD99">
        <f t="shared" si="2"/>
        <v>0.14611713099999993</v>
      </c>
      <c r="AE99">
        <f t="shared" si="2"/>
        <v>0.25812677000000056</v>
      </c>
      <c r="AF99">
        <f t="shared" si="2"/>
        <v>0.24309830000000004</v>
      </c>
      <c r="AG99">
        <f t="shared" si="2"/>
        <v>1.0509119999999998</v>
      </c>
      <c r="AH99">
        <f t="shared" si="2"/>
        <v>0.62000090000000008</v>
      </c>
      <c r="AI99">
        <f t="shared" si="2"/>
        <v>4.5509750000000002E-2</v>
      </c>
      <c r="AJ99">
        <f t="shared" si="2"/>
        <v>0</v>
      </c>
      <c r="AK99">
        <f t="shared" si="2"/>
        <v>1.2730607999999997</v>
      </c>
      <c r="AL99">
        <f t="shared" si="2"/>
        <v>0.33581800000000012</v>
      </c>
      <c r="AM99">
        <f t="shared" si="2"/>
        <v>0</v>
      </c>
      <c r="AN99">
        <f t="shared" si="2"/>
        <v>1.148756500000001E-2</v>
      </c>
      <c r="AO99">
        <f t="shared" si="2"/>
        <v>0</v>
      </c>
      <c r="AP99">
        <f t="shared" si="2"/>
        <v>4.5059175000000048E-2</v>
      </c>
      <c r="AQ99">
        <f t="shared" si="2"/>
        <v>0.46115999999999979</v>
      </c>
      <c r="AR99">
        <f t="shared" si="2"/>
        <v>0.47527200000000053</v>
      </c>
      <c r="AS99">
        <f t="shared" si="2"/>
        <v>0.34194983999999989</v>
      </c>
      <c r="AT99">
        <f t="shared" si="2"/>
        <v>0.34798191800000022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48.488489617749998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360.15905900000001</v>
      </c>
      <c r="L3">
        <v>208.53880000000001</v>
      </c>
      <c r="M3">
        <v>88.007199999999997</v>
      </c>
      <c r="N3">
        <v>112.998375</v>
      </c>
      <c r="O3">
        <v>56.783298000000002</v>
      </c>
      <c r="P3">
        <v>59.839443000000003</v>
      </c>
      <c r="Q3">
        <v>6.6962000000000002</v>
      </c>
      <c r="R3">
        <v>20.833407000000001</v>
      </c>
      <c r="S3">
        <v>12.496337</v>
      </c>
      <c r="T3">
        <v>0</v>
      </c>
      <c r="U3">
        <v>400.59538199999997</v>
      </c>
      <c r="V3">
        <v>0</v>
      </c>
      <c r="W3">
        <v>0</v>
      </c>
      <c r="X3">
        <v>77.078571999999994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41.887600999999997</v>
      </c>
      <c r="AH3">
        <v>0</v>
      </c>
      <c r="AI3">
        <v>0</v>
      </c>
      <c r="AJ3">
        <v>0</v>
      </c>
      <c r="AK3">
        <v>50.742082000000003</v>
      </c>
      <c r="AL3">
        <v>10.004123</v>
      </c>
      <c r="AM3">
        <v>0</v>
      </c>
      <c r="AN3">
        <v>0.47579399999999999</v>
      </c>
      <c r="AO3">
        <v>0</v>
      </c>
      <c r="AP3">
        <v>2.450809</v>
      </c>
      <c r="AQ3">
        <v>0</v>
      </c>
      <c r="AR3">
        <v>19.009554999999999</v>
      </c>
      <c r="AS3">
        <v>15.184456000000001</v>
      </c>
      <c r="AT3">
        <v>13.45843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1567.6653839999994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360.15625699999998</v>
      </c>
      <c r="L4">
        <v>208.53880000000001</v>
      </c>
      <c r="M4">
        <v>88.007199999999997</v>
      </c>
      <c r="N4">
        <v>112.998375</v>
      </c>
      <c r="O4">
        <v>56.783298000000002</v>
      </c>
      <c r="P4">
        <v>59.839443000000003</v>
      </c>
      <c r="Q4">
        <v>6.6962000000000002</v>
      </c>
      <c r="R4">
        <v>20.833407000000001</v>
      </c>
      <c r="S4">
        <v>12.496337</v>
      </c>
      <c r="T4">
        <v>0</v>
      </c>
      <c r="U4">
        <v>400.59538199999997</v>
      </c>
      <c r="V4">
        <v>0</v>
      </c>
      <c r="W4">
        <v>0</v>
      </c>
      <c r="X4">
        <v>74.695808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41.887600999999997</v>
      </c>
      <c r="AH4">
        <v>0</v>
      </c>
      <c r="AI4">
        <v>0</v>
      </c>
      <c r="AJ4">
        <v>0</v>
      </c>
      <c r="AK4">
        <v>50.742082000000003</v>
      </c>
      <c r="AL4">
        <v>10.004123</v>
      </c>
      <c r="AM4">
        <v>0</v>
      </c>
      <c r="AN4">
        <v>0.47579399999999999</v>
      </c>
      <c r="AO4">
        <v>0</v>
      </c>
      <c r="AP4">
        <v>2.450809</v>
      </c>
      <c r="AQ4">
        <v>0</v>
      </c>
      <c r="AR4">
        <v>19.009554999999999</v>
      </c>
      <c r="AS4">
        <v>15.184456000000001</v>
      </c>
      <c r="AT4">
        <v>14.345907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1566.1672949999995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360.15905900000001</v>
      </c>
      <c r="L5">
        <v>208.53880000000001</v>
      </c>
      <c r="M5">
        <v>88.007199999999997</v>
      </c>
      <c r="N5">
        <v>112.998375</v>
      </c>
      <c r="O5">
        <v>56.783298000000002</v>
      </c>
      <c r="P5">
        <v>59.839443000000003</v>
      </c>
      <c r="Q5">
        <v>6.6962000000000002</v>
      </c>
      <c r="R5">
        <v>20.833407000000001</v>
      </c>
      <c r="S5">
        <v>12.496337</v>
      </c>
      <c r="T5">
        <v>0</v>
      </c>
      <c r="U5">
        <v>400.59538199999997</v>
      </c>
      <c r="V5">
        <v>0</v>
      </c>
      <c r="W5">
        <v>0</v>
      </c>
      <c r="X5">
        <v>74.695808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41.887600999999997</v>
      </c>
      <c r="AH5">
        <v>0</v>
      </c>
      <c r="AI5">
        <v>0</v>
      </c>
      <c r="AJ5">
        <v>0</v>
      </c>
      <c r="AK5">
        <v>50.742082000000003</v>
      </c>
      <c r="AL5">
        <v>10.004123</v>
      </c>
      <c r="AM5">
        <v>0</v>
      </c>
      <c r="AN5">
        <v>0.45749400000000001</v>
      </c>
      <c r="AO5">
        <v>0</v>
      </c>
      <c r="AP5">
        <v>5.5143209999999998</v>
      </c>
      <c r="AQ5">
        <v>0</v>
      </c>
      <c r="AR5">
        <v>19.009554999999999</v>
      </c>
      <c r="AS5">
        <v>15.184456000000001</v>
      </c>
      <c r="AT5">
        <v>12.785095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1567.6544969999998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360.15625699999998</v>
      </c>
      <c r="L6">
        <v>208.53880000000001</v>
      </c>
      <c r="M6">
        <v>88.007199999999997</v>
      </c>
      <c r="N6">
        <v>112.998375</v>
      </c>
      <c r="O6">
        <v>56.783298000000002</v>
      </c>
      <c r="P6">
        <v>59.839443000000003</v>
      </c>
      <c r="Q6">
        <v>6.6962000000000002</v>
      </c>
      <c r="R6">
        <v>20.833407000000001</v>
      </c>
      <c r="S6">
        <v>12.496337</v>
      </c>
      <c r="T6">
        <v>0</v>
      </c>
      <c r="U6">
        <v>400.59538199999997</v>
      </c>
      <c r="V6">
        <v>0</v>
      </c>
      <c r="W6">
        <v>0</v>
      </c>
      <c r="X6">
        <v>74.695808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41.887600999999997</v>
      </c>
      <c r="AH6">
        <v>0</v>
      </c>
      <c r="AI6">
        <v>0</v>
      </c>
      <c r="AJ6">
        <v>0</v>
      </c>
      <c r="AK6">
        <v>50.742082000000003</v>
      </c>
      <c r="AL6">
        <v>10.004123</v>
      </c>
      <c r="AM6">
        <v>0</v>
      </c>
      <c r="AN6">
        <v>0.45749400000000001</v>
      </c>
      <c r="AO6">
        <v>0</v>
      </c>
      <c r="AP6">
        <v>2.450809</v>
      </c>
      <c r="AQ6">
        <v>0</v>
      </c>
      <c r="AR6">
        <v>19.009554999999999</v>
      </c>
      <c r="AS6">
        <v>15.184456000000001</v>
      </c>
      <c r="AT6">
        <v>13.457611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1565.2606989999997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360.15905900000001</v>
      </c>
      <c r="L7">
        <v>208.53880000000001</v>
      </c>
      <c r="M7">
        <v>77.700408999999993</v>
      </c>
      <c r="N7">
        <v>110.848225</v>
      </c>
      <c r="O7">
        <v>59.149268999999997</v>
      </c>
      <c r="P7">
        <v>49.191146000000003</v>
      </c>
      <c r="Q7">
        <v>6.6962000000000002</v>
      </c>
      <c r="R7">
        <v>20.833407000000001</v>
      </c>
      <c r="S7">
        <v>12.496337</v>
      </c>
      <c r="T7">
        <v>0</v>
      </c>
      <c r="U7">
        <v>400.59538199999997</v>
      </c>
      <c r="V7">
        <v>0</v>
      </c>
      <c r="W7">
        <v>0</v>
      </c>
      <c r="X7">
        <v>75.995221999999998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41.887600999999997</v>
      </c>
      <c r="AH7">
        <v>0</v>
      </c>
      <c r="AI7">
        <v>0</v>
      </c>
      <c r="AJ7">
        <v>0</v>
      </c>
      <c r="AK7">
        <v>50.742082000000003</v>
      </c>
      <c r="AL7">
        <v>10.004123</v>
      </c>
      <c r="AM7">
        <v>0</v>
      </c>
      <c r="AN7">
        <v>0.45749400000000001</v>
      </c>
      <c r="AO7">
        <v>0</v>
      </c>
      <c r="AP7">
        <v>2.450809</v>
      </c>
      <c r="AQ7">
        <v>0</v>
      </c>
      <c r="AR7">
        <v>12.673037000000001</v>
      </c>
      <c r="AS7">
        <v>15.184456000000001</v>
      </c>
      <c r="AT7">
        <v>12.905267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1538.9347859999996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360.15625699999998</v>
      </c>
      <c r="L8">
        <v>208.53880000000001</v>
      </c>
      <c r="M8">
        <v>36.566609</v>
      </c>
      <c r="N8">
        <v>82.504166999999995</v>
      </c>
      <c r="O8">
        <v>59.149268999999997</v>
      </c>
      <c r="P8">
        <v>49.191146000000003</v>
      </c>
      <c r="Q8">
        <v>6.6962000000000002</v>
      </c>
      <c r="R8">
        <v>20.833407000000001</v>
      </c>
      <c r="S8">
        <v>12.496337</v>
      </c>
      <c r="T8">
        <v>0</v>
      </c>
      <c r="U8">
        <v>400.59538199999997</v>
      </c>
      <c r="V8">
        <v>0</v>
      </c>
      <c r="W8">
        <v>0</v>
      </c>
      <c r="X8">
        <v>75.995221999999998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41.887600999999997</v>
      </c>
      <c r="AH8">
        <v>0</v>
      </c>
      <c r="AI8">
        <v>0</v>
      </c>
      <c r="AJ8">
        <v>0</v>
      </c>
      <c r="AK8">
        <v>50.742082000000003</v>
      </c>
      <c r="AL8">
        <v>10.004123</v>
      </c>
      <c r="AM8">
        <v>0</v>
      </c>
      <c r="AN8">
        <v>0.45749400000000001</v>
      </c>
      <c r="AO8">
        <v>0</v>
      </c>
      <c r="AP8">
        <v>2.450809</v>
      </c>
      <c r="AQ8">
        <v>0</v>
      </c>
      <c r="AR8">
        <v>12.673037000000001</v>
      </c>
      <c r="AS8">
        <v>15.184456000000001</v>
      </c>
      <c r="AT8">
        <v>8.5978820000000002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1465.1467409999996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360.15905900000001</v>
      </c>
      <c r="L9">
        <v>208.53880000000001</v>
      </c>
      <c r="M9">
        <v>43.192853999999997</v>
      </c>
      <c r="N9">
        <v>93.026767000000007</v>
      </c>
      <c r="O9">
        <v>59.149268999999997</v>
      </c>
      <c r="P9">
        <v>49.191146000000003</v>
      </c>
      <c r="Q9">
        <v>6.6962000000000002</v>
      </c>
      <c r="R9">
        <v>20.833407000000001</v>
      </c>
      <c r="S9">
        <v>12.496337</v>
      </c>
      <c r="T9">
        <v>0</v>
      </c>
      <c r="U9">
        <v>400.59538199999997</v>
      </c>
      <c r="V9">
        <v>0</v>
      </c>
      <c r="W9">
        <v>0</v>
      </c>
      <c r="X9">
        <v>75.995221999999998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41.887600999999997</v>
      </c>
      <c r="AH9">
        <v>0</v>
      </c>
      <c r="AI9">
        <v>0</v>
      </c>
      <c r="AJ9">
        <v>0</v>
      </c>
      <c r="AK9">
        <v>50.742082000000003</v>
      </c>
      <c r="AL9">
        <v>10.004123</v>
      </c>
      <c r="AM9">
        <v>0</v>
      </c>
      <c r="AN9">
        <v>0.45749400000000001</v>
      </c>
      <c r="AO9">
        <v>0</v>
      </c>
      <c r="AP9">
        <v>2.450809</v>
      </c>
      <c r="AQ9">
        <v>0</v>
      </c>
      <c r="AR9">
        <v>12.673037000000001</v>
      </c>
      <c r="AS9">
        <v>15.184456000000001</v>
      </c>
      <c r="AT9">
        <v>12.421608000000001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1486.1221139999998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360.15625699999998</v>
      </c>
      <c r="L10">
        <v>208.53880000000001</v>
      </c>
      <c r="M10">
        <v>45.246546000000002</v>
      </c>
      <c r="N10">
        <v>101.636167</v>
      </c>
      <c r="O10">
        <v>59.149268999999997</v>
      </c>
      <c r="P10">
        <v>49.191146000000003</v>
      </c>
      <c r="Q10">
        <v>6.6962000000000002</v>
      </c>
      <c r="R10">
        <v>21.345589</v>
      </c>
      <c r="S10">
        <v>13.032999</v>
      </c>
      <c r="T10">
        <v>0</v>
      </c>
      <c r="U10">
        <v>400.59538199999997</v>
      </c>
      <c r="V10">
        <v>0</v>
      </c>
      <c r="W10">
        <v>0</v>
      </c>
      <c r="X10">
        <v>75.995221999999998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4.0501490000000002</v>
      </c>
      <c r="AF10">
        <v>6.1308490000000004</v>
      </c>
      <c r="AG10">
        <v>41.887600999999997</v>
      </c>
      <c r="AH10">
        <v>0</v>
      </c>
      <c r="AI10">
        <v>0</v>
      </c>
      <c r="AJ10">
        <v>0</v>
      </c>
      <c r="AK10">
        <v>50.742082000000003</v>
      </c>
      <c r="AL10">
        <v>10.004123</v>
      </c>
      <c r="AM10">
        <v>0</v>
      </c>
      <c r="AN10">
        <v>0.45749400000000001</v>
      </c>
      <c r="AO10">
        <v>0</v>
      </c>
      <c r="AP10">
        <v>2.450809</v>
      </c>
      <c r="AQ10">
        <v>0</v>
      </c>
      <c r="AR10">
        <v>12.673037000000001</v>
      </c>
      <c r="AS10">
        <v>15.184456000000001</v>
      </c>
      <c r="AT10">
        <v>12.710984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1497.8751609999995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360.15905900000001</v>
      </c>
      <c r="L11">
        <v>208.53880000000001</v>
      </c>
      <c r="M11">
        <v>44.830333000000003</v>
      </c>
      <c r="N11">
        <v>83.460767000000004</v>
      </c>
      <c r="O11">
        <v>59.149268999999997</v>
      </c>
      <c r="P11">
        <v>49.191146000000003</v>
      </c>
      <c r="Q11">
        <v>6.6962000000000002</v>
      </c>
      <c r="R11">
        <v>21.345589</v>
      </c>
      <c r="S11">
        <v>13.032999</v>
      </c>
      <c r="T11">
        <v>0</v>
      </c>
      <c r="U11">
        <v>400.59538199999997</v>
      </c>
      <c r="V11">
        <v>0</v>
      </c>
      <c r="W11">
        <v>0</v>
      </c>
      <c r="X11">
        <v>74.836922999999999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13.500496</v>
      </c>
      <c r="AF11">
        <v>6.1308490000000004</v>
      </c>
      <c r="AG11">
        <v>41.887600999999997</v>
      </c>
      <c r="AH11">
        <v>0</v>
      </c>
      <c r="AI11">
        <v>0</v>
      </c>
      <c r="AJ11">
        <v>0</v>
      </c>
      <c r="AK11">
        <v>50.742082000000003</v>
      </c>
      <c r="AL11">
        <v>10.004123</v>
      </c>
      <c r="AM11">
        <v>0</v>
      </c>
      <c r="AN11">
        <v>0.45749400000000001</v>
      </c>
      <c r="AO11">
        <v>0</v>
      </c>
      <c r="AP11">
        <v>1.8381069999999999</v>
      </c>
      <c r="AQ11">
        <v>0</v>
      </c>
      <c r="AR11">
        <v>19.009554999999999</v>
      </c>
      <c r="AS11">
        <v>15.184456000000001</v>
      </c>
      <c r="AT11">
        <v>14.345907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1494.9371369999999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360.15625699999998</v>
      </c>
      <c r="L12">
        <v>208.53880000000001</v>
      </c>
      <c r="M12">
        <v>55.698608999999998</v>
      </c>
      <c r="N12">
        <v>111.202167</v>
      </c>
      <c r="O12">
        <v>59.149268999999997</v>
      </c>
      <c r="P12">
        <v>49.191146000000003</v>
      </c>
      <c r="Q12">
        <v>6.6962000000000002</v>
      </c>
      <c r="R12">
        <v>21.345589</v>
      </c>
      <c r="S12">
        <v>13.032999</v>
      </c>
      <c r="T12">
        <v>0</v>
      </c>
      <c r="U12">
        <v>400.59538199999997</v>
      </c>
      <c r="V12">
        <v>0</v>
      </c>
      <c r="W12">
        <v>0</v>
      </c>
      <c r="X12">
        <v>74.836922999999999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13.500496</v>
      </c>
      <c r="AF12">
        <v>6.1308490000000004</v>
      </c>
      <c r="AG12">
        <v>41.887600999999997</v>
      </c>
      <c r="AH12">
        <v>0</v>
      </c>
      <c r="AI12">
        <v>0</v>
      </c>
      <c r="AJ12">
        <v>0</v>
      </c>
      <c r="AK12">
        <v>50.742082000000003</v>
      </c>
      <c r="AL12">
        <v>10.004123</v>
      </c>
      <c r="AM12">
        <v>0</v>
      </c>
      <c r="AN12">
        <v>0.45749400000000001</v>
      </c>
      <c r="AO12">
        <v>0</v>
      </c>
      <c r="AP12">
        <v>1.8381069999999999</v>
      </c>
      <c r="AQ12">
        <v>0</v>
      </c>
      <c r="AR12">
        <v>19.009554999999999</v>
      </c>
      <c r="AS12">
        <v>15.184456000000001</v>
      </c>
      <c r="AT12">
        <v>12.174507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1531.372611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360.15905900000001</v>
      </c>
      <c r="L13">
        <v>208.53880000000001</v>
      </c>
      <c r="M13">
        <v>44.830333000000003</v>
      </c>
      <c r="N13">
        <v>107.375767</v>
      </c>
      <c r="O13">
        <v>59.149268999999997</v>
      </c>
      <c r="P13">
        <v>49.191146000000003</v>
      </c>
      <c r="Q13">
        <v>6.6962000000000002</v>
      </c>
      <c r="R13">
        <v>21.697336</v>
      </c>
      <c r="S13">
        <v>13.238353999999999</v>
      </c>
      <c r="T13">
        <v>0</v>
      </c>
      <c r="U13">
        <v>400.59538199999997</v>
      </c>
      <c r="V13">
        <v>0</v>
      </c>
      <c r="W13">
        <v>0</v>
      </c>
      <c r="X13">
        <v>74.836922999999999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13.500496</v>
      </c>
      <c r="AF13">
        <v>6.1308490000000004</v>
      </c>
      <c r="AG13">
        <v>41.887600999999997</v>
      </c>
      <c r="AH13">
        <v>0</v>
      </c>
      <c r="AI13">
        <v>0</v>
      </c>
      <c r="AJ13">
        <v>0</v>
      </c>
      <c r="AK13">
        <v>50.742082000000003</v>
      </c>
      <c r="AL13">
        <v>10.004123</v>
      </c>
      <c r="AM13">
        <v>0</v>
      </c>
      <c r="AN13">
        <v>0.45749400000000001</v>
      </c>
      <c r="AO13">
        <v>0</v>
      </c>
      <c r="AP13">
        <v>1.8381069999999999</v>
      </c>
      <c r="AQ13">
        <v>0</v>
      </c>
      <c r="AR13">
        <v>12.673037000000001</v>
      </c>
      <c r="AS13">
        <v>15.184456000000001</v>
      </c>
      <c r="AT13">
        <v>12.613434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1511.340248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360.15625699999998</v>
      </c>
      <c r="L14">
        <v>208.53880000000001</v>
      </c>
      <c r="M14">
        <v>44.830333000000003</v>
      </c>
      <c r="N14">
        <v>83.460767000000004</v>
      </c>
      <c r="O14">
        <v>59.149268999999997</v>
      </c>
      <c r="P14">
        <v>49.191146000000003</v>
      </c>
      <c r="Q14">
        <v>6.6962000000000002</v>
      </c>
      <c r="R14">
        <v>21.697336</v>
      </c>
      <c r="S14">
        <v>13.238353999999999</v>
      </c>
      <c r="T14">
        <v>0</v>
      </c>
      <c r="U14">
        <v>400.59538199999997</v>
      </c>
      <c r="V14">
        <v>0</v>
      </c>
      <c r="W14">
        <v>0</v>
      </c>
      <c r="X14">
        <v>74.836922999999999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13.500496</v>
      </c>
      <c r="AF14">
        <v>6.1308490000000004</v>
      </c>
      <c r="AG14">
        <v>41.887600999999997</v>
      </c>
      <c r="AH14">
        <v>0</v>
      </c>
      <c r="AI14">
        <v>0</v>
      </c>
      <c r="AJ14">
        <v>0</v>
      </c>
      <c r="AK14">
        <v>50.742082000000003</v>
      </c>
      <c r="AL14">
        <v>10.004123</v>
      </c>
      <c r="AM14">
        <v>0</v>
      </c>
      <c r="AN14">
        <v>0.45749400000000001</v>
      </c>
      <c r="AO14">
        <v>0</v>
      </c>
      <c r="AP14">
        <v>1.8381069999999999</v>
      </c>
      <c r="AQ14">
        <v>0</v>
      </c>
      <c r="AR14">
        <v>12.673037000000001</v>
      </c>
      <c r="AS14">
        <v>15.184456000000001</v>
      </c>
      <c r="AT14">
        <v>14.345907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1489.1549189999998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360.15905900000001</v>
      </c>
      <c r="L15">
        <v>208.53880000000001</v>
      </c>
      <c r="M15">
        <v>44.830333000000003</v>
      </c>
      <c r="N15">
        <v>101.636167</v>
      </c>
      <c r="O15">
        <v>59.149268999999997</v>
      </c>
      <c r="P15">
        <v>49.191146000000003</v>
      </c>
      <c r="Q15">
        <v>6.6962000000000002</v>
      </c>
      <c r="R15">
        <v>21.697336</v>
      </c>
      <c r="S15">
        <v>13.238353999999999</v>
      </c>
      <c r="T15">
        <v>0</v>
      </c>
      <c r="U15">
        <v>400.59538199999997</v>
      </c>
      <c r="V15">
        <v>0</v>
      </c>
      <c r="W15">
        <v>0</v>
      </c>
      <c r="X15">
        <v>74.836922999999999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13.500496</v>
      </c>
      <c r="AF15">
        <v>6.1308490000000004</v>
      </c>
      <c r="AG15">
        <v>41.887600999999997</v>
      </c>
      <c r="AH15">
        <v>0</v>
      </c>
      <c r="AI15">
        <v>0</v>
      </c>
      <c r="AJ15">
        <v>0</v>
      </c>
      <c r="AK15">
        <v>50.742082000000003</v>
      </c>
      <c r="AL15">
        <v>2.2231380000000001</v>
      </c>
      <c r="AM15">
        <v>0</v>
      </c>
      <c r="AN15">
        <v>0.45749400000000001</v>
      </c>
      <c r="AO15">
        <v>0</v>
      </c>
      <c r="AP15">
        <v>1.8381069999999999</v>
      </c>
      <c r="AQ15">
        <v>0</v>
      </c>
      <c r="AR15">
        <v>12.673037000000001</v>
      </c>
      <c r="AS15">
        <v>14.155002</v>
      </c>
      <c r="AT15">
        <v>11.308935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1495.4857099999999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360.15625699999998</v>
      </c>
      <c r="L16">
        <v>208.53880000000001</v>
      </c>
      <c r="M16">
        <v>44.830333000000003</v>
      </c>
      <c r="N16">
        <v>101.636167</v>
      </c>
      <c r="O16">
        <v>59.149268999999997</v>
      </c>
      <c r="P16">
        <v>49.191146000000003</v>
      </c>
      <c r="Q16">
        <v>6.6962000000000002</v>
      </c>
      <c r="R16">
        <v>21.697336</v>
      </c>
      <c r="S16">
        <v>13.238353999999999</v>
      </c>
      <c r="T16">
        <v>0</v>
      </c>
      <c r="U16">
        <v>400.59538199999997</v>
      </c>
      <c r="V16">
        <v>0</v>
      </c>
      <c r="W16">
        <v>0</v>
      </c>
      <c r="X16">
        <v>74.836922999999999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13.500496</v>
      </c>
      <c r="AF16">
        <v>6.1308490000000004</v>
      </c>
      <c r="AG16">
        <v>41.887600999999997</v>
      </c>
      <c r="AH16">
        <v>0</v>
      </c>
      <c r="AI16">
        <v>0</v>
      </c>
      <c r="AJ16">
        <v>0</v>
      </c>
      <c r="AK16">
        <v>50.742082000000003</v>
      </c>
      <c r="AL16">
        <v>2.2231380000000001</v>
      </c>
      <c r="AM16">
        <v>0</v>
      </c>
      <c r="AN16">
        <v>0.45749400000000001</v>
      </c>
      <c r="AO16">
        <v>0</v>
      </c>
      <c r="AP16">
        <v>1.8381069999999999</v>
      </c>
      <c r="AQ16">
        <v>0</v>
      </c>
      <c r="AR16">
        <v>12.673037000000001</v>
      </c>
      <c r="AS16">
        <v>14.155002</v>
      </c>
      <c r="AT16">
        <v>14.345907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1498.5198799999998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360.15905900000001</v>
      </c>
      <c r="L17">
        <v>208.53880000000001</v>
      </c>
      <c r="M17">
        <v>44.830333000000003</v>
      </c>
      <c r="N17">
        <v>83.460767000000004</v>
      </c>
      <c r="O17">
        <v>59.149268999999997</v>
      </c>
      <c r="P17">
        <v>49.191146000000003</v>
      </c>
      <c r="Q17">
        <v>6.6962000000000002</v>
      </c>
      <c r="R17">
        <v>21.697336</v>
      </c>
      <c r="S17">
        <v>13.238353999999999</v>
      </c>
      <c r="T17">
        <v>0</v>
      </c>
      <c r="U17">
        <v>400.59538199999997</v>
      </c>
      <c r="V17">
        <v>0</v>
      </c>
      <c r="W17">
        <v>0</v>
      </c>
      <c r="X17">
        <v>65.890997999999996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13.500496</v>
      </c>
      <c r="AF17">
        <v>6.1308490000000004</v>
      </c>
      <c r="AG17">
        <v>41.887600999999997</v>
      </c>
      <c r="AH17">
        <v>0</v>
      </c>
      <c r="AI17">
        <v>0</v>
      </c>
      <c r="AJ17">
        <v>0</v>
      </c>
      <c r="AK17">
        <v>50.742082000000003</v>
      </c>
      <c r="AL17">
        <v>2.2231380000000001</v>
      </c>
      <c r="AM17">
        <v>0</v>
      </c>
      <c r="AN17">
        <v>0.45749400000000001</v>
      </c>
      <c r="AO17">
        <v>0</v>
      </c>
      <c r="AP17">
        <v>1.8381069999999999</v>
      </c>
      <c r="AQ17">
        <v>0</v>
      </c>
      <c r="AR17">
        <v>12.673037000000001</v>
      </c>
      <c r="AS17">
        <v>14.155002</v>
      </c>
      <c r="AT17">
        <v>14.345907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1471.401357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360.15625699999998</v>
      </c>
      <c r="L18">
        <v>208.53880000000001</v>
      </c>
      <c r="M18">
        <v>44.830333000000003</v>
      </c>
      <c r="N18">
        <v>83.460767000000004</v>
      </c>
      <c r="O18">
        <v>59.149268999999997</v>
      </c>
      <c r="P18">
        <v>49.191146000000003</v>
      </c>
      <c r="Q18">
        <v>6.6962000000000002</v>
      </c>
      <c r="R18">
        <v>21.697336</v>
      </c>
      <c r="S18">
        <v>13.238353999999999</v>
      </c>
      <c r="T18">
        <v>0</v>
      </c>
      <c r="U18">
        <v>400.59538199999997</v>
      </c>
      <c r="V18">
        <v>0</v>
      </c>
      <c r="W18">
        <v>0</v>
      </c>
      <c r="X18">
        <v>74.836922999999999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13.500496</v>
      </c>
      <c r="AF18">
        <v>6.1308490000000004</v>
      </c>
      <c r="AG18">
        <v>41.887600999999997</v>
      </c>
      <c r="AH18">
        <v>0</v>
      </c>
      <c r="AI18">
        <v>0</v>
      </c>
      <c r="AJ18">
        <v>0</v>
      </c>
      <c r="AK18">
        <v>50.742082000000003</v>
      </c>
      <c r="AL18">
        <v>2.2231380000000001</v>
      </c>
      <c r="AM18">
        <v>0</v>
      </c>
      <c r="AN18">
        <v>0.45749400000000001</v>
      </c>
      <c r="AO18">
        <v>0</v>
      </c>
      <c r="AP18">
        <v>1.8381069999999999</v>
      </c>
      <c r="AQ18">
        <v>0</v>
      </c>
      <c r="AR18">
        <v>12.673037000000001</v>
      </c>
      <c r="AS18">
        <v>14.155002</v>
      </c>
      <c r="AT18">
        <v>14.345907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1480.34448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360.15905900000001</v>
      </c>
      <c r="L19">
        <v>208.53880000000001</v>
      </c>
      <c r="M19">
        <v>43.192853999999997</v>
      </c>
      <c r="N19">
        <v>75.807967000000005</v>
      </c>
      <c r="O19">
        <v>59.146577999999998</v>
      </c>
      <c r="P19">
        <v>48.913732000000003</v>
      </c>
      <c r="Q19">
        <v>6.6962000000000002</v>
      </c>
      <c r="R19">
        <v>21.345589</v>
      </c>
      <c r="S19">
        <v>13.032999</v>
      </c>
      <c r="T19">
        <v>0</v>
      </c>
      <c r="U19">
        <v>400.59538199999997</v>
      </c>
      <c r="V19">
        <v>0</v>
      </c>
      <c r="W19">
        <v>0</v>
      </c>
      <c r="X19">
        <v>74.836922999999999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13.500496</v>
      </c>
      <c r="AF19">
        <v>6.1308490000000004</v>
      </c>
      <c r="AG19">
        <v>41.887600999999997</v>
      </c>
      <c r="AH19">
        <v>0</v>
      </c>
      <c r="AI19">
        <v>0</v>
      </c>
      <c r="AJ19">
        <v>0</v>
      </c>
      <c r="AK19">
        <v>50.742082000000003</v>
      </c>
      <c r="AL19">
        <v>2.2231380000000001</v>
      </c>
      <c r="AM19">
        <v>0</v>
      </c>
      <c r="AN19">
        <v>0.45749400000000001</v>
      </c>
      <c r="AO19">
        <v>0</v>
      </c>
      <c r="AP19">
        <v>1.8381069999999999</v>
      </c>
      <c r="AQ19">
        <v>0</v>
      </c>
      <c r="AR19">
        <v>12.673037000000001</v>
      </c>
      <c r="AS19">
        <v>10.294547</v>
      </c>
      <c r="AT19">
        <v>13.762445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1465.775879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360.15625699999998</v>
      </c>
      <c r="L20">
        <v>208.53880000000001</v>
      </c>
      <c r="M20">
        <v>43.192853999999997</v>
      </c>
      <c r="N20">
        <v>84.417366999999999</v>
      </c>
      <c r="O20">
        <v>44.701439999999998</v>
      </c>
      <c r="P20">
        <v>48.913732000000003</v>
      </c>
      <c r="Q20">
        <v>6.6962000000000002</v>
      </c>
      <c r="R20">
        <v>21.345589</v>
      </c>
      <c r="S20">
        <v>13.032999</v>
      </c>
      <c r="T20">
        <v>0</v>
      </c>
      <c r="U20">
        <v>400.59538199999997</v>
      </c>
      <c r="V20">
        <v>0</v>
      </c>
      <c r="W20">
        <v>0</v>
      </c>
      <c r="X20">
        <v>74.836922999999999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13.500496</v>
      </c>
      <c r="AF20">
        <v>6.1308490000000004</v>
      </c>
      <c r="AG20">
        <v>41.887600999999997</v>
      </c>
      <c r="AH20">
        <v>0</v>
      </c>
      <c r="AI20">
        <v>0</v>
      </c>
      <c r="AJ20">
        <v>0</v>
      </c>
      <c r="AK20">
        <v>50.742082000000003</v>
      </c>
      <c r="AL20">
        <v>2.2231380000000001</v>
      </c>
      <c r="AM20">
        <v>0</v>
      </c>
      <c r="AN20">
        <v>0.45749400000000001</v>
      </c>
      <c r="AO20">
        <v>0</v>
      </c>
      <c r="AP20">
        <v>1.8381069999999999</v>
      </c>
      <c r="AQ20">
        <v>0</v>
      </c>
      <c r="AR20">
        <v>12.673037000000001</v>
      </c>
      <c r="AS20">
        <v>10.294547</v>
      </c>
      <c r="AT20">
        <v>14.345907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1460.5208009999999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360.15905900000001</v>
      </c>
      <c r="L21">
        <v>208.53880000000001</v>
      </c>
      <c r="M21">
        <v>42.880169000000002</v>
      </c>
      <c r="N21">
        <v>87.287166999999997</v>
      </c>
      <c r="O21">
        <v>55.966203999999998</v>
      </c>
      <c r="P21">
        <v>48.913732000000003</v>
      </c>
      <c r="Q21">
        <v>6.6962000000000002</v>
      </c>
      <c r="R21">
        <v>20.833407000000001</v>
      </c>
      <c r="S21">
        <v>12.496337</v>
      </c>
      <c r="T21">
        <v>0</v>
      </c>
      <c r="U21">
        <v>400.59538199999997</v>
      </c>
      <c r="V21">
        <v>0</v>
      </c>
      <c r="W21">
        <v>0</v>
      </c>
      <c r="X21">
        <v>74.836922999999999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13.500496</v>
      </c>
      <c r="AF21">
        <v>6.1308490000000004</v>
      </c>
      <c r="AG21">
        <v>41.887600999999997</v>
      </c>
      <c r="AH21">
        <v>0</v>
      </c>
      <c r="AI21">
        <v>0</v>
      </c>
      <c r="AJ21">
        <v>0</v>
      </c>
      <c r="AK21">
        <v>50.742082000000003</v>
      </c>
      <c r="AL21">
        <v>2.2231380000000001</v>
      </c>
      <c r="AM21">
        <v>0</v>
      </c>
      <c r="AN21">
        <v>0.45749400000000001</v>
      </c>
      <c r="AO21">
        <v>0</v>
      </c>
      <c r="AP21">
        <v>1.8381069999999999</v>
      </c>
      <c r="AQ21">
        <v>0</v>
      </c>
      <c r="AR21">
        <v>38.019109999999998</v>
      </c>
      <c r="AS21">
        <v>10.294547</v>
      </c>
      <c r="AT21">
        <v>14.345907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1498.6427109999997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360.15625699999998</v>
      </c>
      <c r="L22">
        <v>208.53880000000001</v>
      </c>
      <c r="M22">
        <v>42.880169000000002</v>
      </c>
      <c r="N22">
        <v>99.722966999999997</v>
      </c>
      <c r="O22">
        <v>57.577275999999998</v>
      </c>
      <c r="P22">
        <v>48.913732000000003</v>
      </c>
      <c r="Q22">
        <v>6.6962000000000002</v>
      </c>
      <c r="R22">
        <v>20.833407000000001</v>
      </c>
      <c r="S22">
        <v>12.496337</v>
      </c>
      <c r="T22">
        <v>0</v>
      </c>
      <c r="U22">
        <v>400.59538199999997</v>
      </c>
      <c r="V22">
        <v>0</v>
      </c>
      <c r="W22">
        <v>0</v>
      </c>
      <c r="X22">
        <v>74.107898000000006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13.500496</v>
      </c>
      <c r="AF22">
        <v>6.1308490000000004</v>
      </c>
      <c r="AG22">
        <v>41.887600999999997</v>
      </c>
      <c r="AH22">
        <v>0</v>
      </c>
      <c r="AI22">
        <v>0</v>
      </c>
      <c r="AJ22">
        <v>0</v>
      </c>
      <c r="AK22">
        <v>50.742082000000003</v>
      </c>
      <c r="AL22">
        <v>2.2231380000000001</v>
      </c>
      <c r="AM22">
        <v>0</v>
      </c>
      <c r="AN22">
        <v>0.45749400000000001</v>
      </c>
      <c r="AO22">
        <v>0</v>
      </c>
      <c r="AP22">
        <v>1.8381069999999999</v>
      </c>
      <c r="AQ22">
        <v>0</v>
      </c>
      <c r="AR22">
        <v>38.019109999999998</v>
      </c>
      <c r="AS22">
        <v>10.294547</v>
      </c>
      <c r="AT22">
        <v>11.412934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1509.0247829999998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359.84166399999998</v>
      </c>
      <c r="L23">
        <v>208.53880000000001</v>
      </c>
      <c r="M23">
        <v>42.153153000000003</v>
      </c>
      <c r="N23">
        <v>105.46256700000001</v>
      </c>
      <c r="O23">
        <v>57.577275999999998</v>
      </c>
      <c r="P23">
        <v>48.913732000000003</v>
      </c>
      <c r="Q23">
        <v>6.6962000000000002</v>
      </c>
      <c r="R23">
        <v>18.897715000000002</v>
      </c>
      <c r="S23">
        <v>11.831735</v>
      </c>
      <c r="T23">
        <v>0</v>
      </c>
      <c r="U23">
        <v>400.59538199999997</v>
      </c>
      <c r="V23">
        <v>0</v>
      </c>
      <c r="W23">
        <v>0</v>
      </c>
      <c r="X23">
        <v>74.107898000000006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13.500496</v>
      </c>
      <c r="AF23">
        <v>6.1308490000000004</v>
      </c>
      <c r="AG23">
        <v>41.887600999999997</v>
      </c>
      <c r="AH23">
        <v>0</v>
      </c>
      <c r="AI23">
        <v>0</v>
      </c>
      <c r="AJ23">
        <v>0</v>
      </c>
      <c r="AK23">
        <v>50.742082000000003</v>
      </c>
      <c r="AL23">
        <v>2.2231380000000001</v>
      </c>
      <c r="AM23">
        <v>0</v>
      </c>
      <c r="AN23">
        <v>0.45749400000000001</v>
      </c>
      <c r="AO23">
        <v>0</v>
      </c>
      <c r="AP23">
        <v>1.8381069999999999</v>
      </c>
      <c r="AQ23">
        <v>0</v>
      </c>
      <c r="AR23">
        <v>38.019109999999998</v>
      </c>
      <c r="AS23">
        <v>10.294547</v>
      </c>
      <c r="AT23">
        <v>14.345907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1514.0554529999995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359.83807200000001</v>
      </c>
      <c r="L24">
        <v>208.53880000000001</v>
      </c>
      <c r="M24">
        <v>42.631453</v>
      </c>
      <c r="N24">
        <v>106.419167</v>
      </c>
      <c r="O24">
        <v>57.577275999999998</v>
      </c>
      <c r="P24">
        <v>48.913732000000003</v>
      </c>
      <c r="Q24">
        <v>6.6962000000000002</v>
      </c>
      <c r="R24">
        <v>20.073763</v>
      </c>
      <c r="S24">
        <v>12.620433999999999</v>
      </c>
      <c r="T24">
        <v>0</v>
      </c>
      <c r="U24">
        <v>400.59538199999997</v>
      </c>
      <c r="V24">
        <v>0</v>
      </c>
      <c r="W24">
        <v>0</v>
      </c>
      <c r="X24">
        <v>74.107898000000006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13.500496</v>
      </c>
      <c r="AF24">
        <v>6.1308490000000004</v>
      </c>
      <c r="AG24">
        <v>41.887600999999997</v>
      </c>
      <c r="AH24">
        <v>0</v>
      </c>
      <c r="AI24">
        <v>0</v>
      </c>
      <c r="AJ24">
        <v>0</v>
      </c>
      <c r="AK24">
        <v>50.742082000000003</v>
      </c>
      <c r="AL24">
        <v>2.2231380000000001</v>
      </c>
      <c r="AM24">
        <v>0</v>
      </c>
      <c r="AN24">
        <v>0.45749400000000001</v>
      </c>
      <c r="AO24">
        <v>0</v>
      </c>
      <c r="AP24">
        <v>1.8381069999999999</v>
      </c>
      <c r="AQ24">
        <v>0</v>
      </c>
      <c r="AR24">
        <v>38.019109999999998</v>
      </c>
      <c r="AS24">
        <v>10.294547</v>
      </c>
      <c r="AT24">
        <v>14.345907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1517.4515079999996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359.84166399999998</v>
      </c>
      <c r="L25">
        <v>208.53880000000001</v>
      </c>
      <c r="M25">
        <v>88.007199999999997</v>
      </c>
      <c r="N25">
        <v>112.998375</v>
      </c>
      <c r="O25">
        <v>57.577275999999998</v>
      </c>
      <c r="P25">
        <v>59.839443000000003</v>
      </c>
      <c r="Q25">
        <v>6.6962000000000002</v>
      </c>
      <c r="R25">
        <v>18.897715000000002</v>
      </c>
      <c r="S25">
        <v>11.831735</v>
      </c>
      <c r="T25">
        <v>0</v>
      </c>
      <c r="U25">
        <v>400.59538199999997</v>
      </c>
      <c r="V25">
        <v>0</v>
      </c>
      <c r="W25">
        <v>0</v>
      </c>
      <c r="X25">
        <v>74.107898000000006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13.500496</v>
      </c>
      <c r="AF25">
        <v>6.1308490000000004</v>
      </c>
      <c r="AG25">
        <v>41.887600999999997</v>
      </c>
      <c r="AH25">
        <v>0</v>
      </c>
      <c r="AI25">
        <v>0</v>
      </c>
      <c r="AJ25">
        <v>0</v>
      </c>
      <c r="AK25">
        <v>50.742082000000003</v>
      </c>
      <c r="AL25">
        <v>2.2231380000000001</v>
      </c>
      <c r="AM25">
        <v>0</v>
      </c>
      <c r="AN25">
        <v>0.45749400000000001</v>
      </c>
      <c r="AO25">
        <v>0</v>
      </c>
      <c r="AP25">
        <v>1.8381069999999999</v>
      </c>
      <c r="AQ25">
        <v>0</v>
      </c>
      <c r="AR25">
        <v>12.673037000000001</v>
      </c>
      <c r="AS25">
        <v>23.420093000000001</v>
      </c>
      <c r="AT25">
        <v>14.345907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1566.1504919999998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359.84867700000001</v>
      </c>
      <c r="L26">
        <v>208.53880000000001</v>
      </c>
      <c r="M26">
        <v>88.007199999999997</v>
      </c>
      <c r="N26">
        <v>112.998375</v>
      </c>
      <c r="O26">
        <v>57.577275999999998</v>
      </c>
      <c r="P26">
        <v>59.839443000000003</v>
      </c>
      <c r="Q26">
        <v>6.6962000000000002</v>
      </c>
      <c r="R26">
        <v>18.897715000000002</v>
      </c>
      <c r="S26">
        <v>11.831735</v>
      </c>
      <c r="T26">
        <v>0</v>
      </c>
      <c r="U26">
        <v>400.59538199999997</v>
      </c>
      <c r="V26">
        <v>0</v>
      </c>
      <c r="W26">
        <v>0</v>
      </c>
      <c r="X26">
        <v>74.107898000000006</v>
      </c>
      <c r="Y26">
        <v>0</v>
      </c>
      <c r="Z26">
        <v>0</v>
      </c>
      <c r="AA26">
        <v>6.8014260000000002</v>
      </c>
      <c r="AB26">
        <v>0</v>
      </c>
      <c r="AC26">
        <v>9.2578220000000009</v>
      </c>
      <c r="AD26">
        <v>0</v>
      </c>
      <c r="AE26">
        <v>13.500496</v>
      </c>
      <c r="AF26">
        <v>6.1308490000000004</v>
      </c>
      <c r="AG26">
        <v>41.887600999999997</v>
      </c>
      <c r="AH26">
        <v>0</v>
      </c>
      <c r="AI26">
        <v>0</v>
      </c>
      <c r="AJ26">
        <v>0</v>
      </c>
      <c r="AK26">
        <v>50.742082000000003</v>
      </c>
      <c r="AL26">
        <v>2.2231380000000001</v>
      </c>
      <c r="AM26">
        <v>0</v>
      </c>
      <c r="AN26">
        <v>0.45749400000000001</v>
      </c>
      <c r="AO26">
        <v>0</v>
      </c>
      <c r="AP26">
        <v>1.8381069999999999</v>
      </c>
      <c r="AQ26">
        <v>0</v>
      </c>
      <c r="AR26">
        <v>12.673037000000001</v>
      </c>
      <c r="AS26">
        <v>23.420093000000001</v>
      </c>
      <c r="AT26">
        <v>14.345907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1582.2167529999997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554.25404000000003</v>
      </c>
      <c r="L27">
        <v>218.10480000000001</v>
      </c>
      <c r="M27">
        <v>88.007199999999997</v>
      </c>
      <c r="N27">
        <v>112.998375</v>
      </c>
      <c r="O27">
        <v>59.146577999999998</v>
      </c>
      <c r="P27">
        <v>59.839443000000003</v>
      </c>
      <c r="Q27">
        <v>11.079159000000001</v>
      </c>
      <c r="R27">
        <v>27.375692000000001</v>
      </c>
      <c r="S27">
        <v>17.783671999999999</v>
      </c>
      <c r="T27">
        <v>0</v>
      </c>
      <c r="U27">
        <v>400.59538199999997</v>
      </c>
      <c r="V27">
        <v>0</v>
      </c>
      <c r="W27">
        <v>0</v>
      </c>
      <c r="X27">
        <v>102.781465</v>
      </c>
      <c r="Y27">
        <v>0</v>
      </c>
      <c r="Z27">
        <v>0</v>
      </c>
      <c r="AA27">
        <v>13.439617999999999</v>
      </c>
      <c r="AB27">
        <v>0</v>
      </c>
      <c r="AC27">
        <v>9.2578220000000009</v>
      </c>
      <c r="AD27">
        <v>8.7193129999999996</v>
      </c>
      <c r="AE27">
        <v>13.500496</v>
      </c>
      <c r="AF27">
        <v>6.1308490000000004</v>
      </c>
      <c r="AG27">
        <v>41.887600999999997</v>
      </c>
      <c r="AH27">
        <v>22.375734999999999</v>
      </c>
      <c r="AI27">
        <v>0</v>
      </c>
      <c r="AJ27">
        <v>0</v>
      </c>
      <c r="AK27">
        <v>50.742082000000003</v>
      </c>
      <c r="AL27">
        <v>2.2231380000000001</v>
      </c>
      <c r="AM27">
        <v>0</v>
      </c>
      <c r="AN27">
        <v>0.45749400000000001</v>
      </c>
      <c r="AO27">
        <v>0</v>
      </c>
      <c r="AP27">
        <v>2.450809</v>
      </c>
      <c r="AQ27">
        <v>0</v>
      </c>
      <c r="AR27">
        <v>19.009554999999999</v>
      </c>
      <c r="AS27">
        <v>23.420093000000001</v>
      </c>
      <c r="AT27">
        <v>14.345907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1879.9263180000003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604.32047499999999</v>
      </c>
      <c r="L28">
        <v>218.10480000000001</v>
      </c>
      <c r="M28">
        <v>88.007199999999997</v>
      </c>
      <c r="N28">
        <v>112.998375</v>
      </c>
      <c r="O28">
        <v>59.146577999999998</v>
      </c>
      <c r="P28">
        <v>86.323487999999998</v>
      </c>
      <c r="Q28">
        <v>13.948959</v>
      </c>
      <c r="R28">
        <v>27.375692000000001</v>
      </c>
      <c r="S28">
        <v>17.783671999999999</v>
      </c>
      <c r="T28">
        <v>0</v>
      </c>
      <c r="U28">
        <v>400.59538199999997</v>
      </c>
      <c r="V28">
        <v>0</v>
      </c>
      <c r="W28">
        <v>0</v>
      </c>
      <c r="X28">
        <v>134.38973100000001</v>
      </c>
      <c r="Y28">
        <v>0</v>
      </c>
      <c r="Z28">
        <v>0</v>
      </c>
      <c r="AA28">
        <v>13.439617999999999</v>
      </c>
      <c r="AB28">
        <v>0</v>
      </c>
      <c r="AC28">
        <v>18.515643000000001</v>
      </c>
      <c r="AD28">
        <v>17.438627</v>
      </c>
      <c r="AE28">
        <v>13.500496</v>
      </c>
      <c r="AF28">
        <v>6.1308490000000004</v>
      </c>
      <c r="AG28">
        <v>41.887600999999997</v>
      </c>
      <c r="AH28">
        <v>44.751469999999998</v>
      </c>
      <c r="AI28">
        <v>0</v>
      </c>
      <c r="AJ28">
        <v>0</v>
      </c>
      <c r="AK28">
        <v>50.742082000000003</v>
      </c>
      <c r="AL28">
        <v>2.2231380000000001</v>
      </c>
      <c r="AM28">
        <v>0</v>
      </c>
      <c r="AN28">
        <v>0.45749400000000001</v>
      </c>
      <c r="AO28">
        <v>0</v>
      </c>
      <c r="AP28">
        <v>1.960647</v>
      </c>
      <c r="AQ28">
        <v>0</v>
      </c>
      <c r="AR28">
        <v>19.009554999999999</v>
      </c>
      <c r="AS28">
        <v>15.184456000000001</v>
      </c>
      <c r="AT28">
        <v>14.345907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2022.5819350000002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604.32047499999999</v>
      </c>
      <c r="L29">
        <v>218.10480000000001</v>
      </c>
      <c r="M29">
        <v>88.007199999999997</v>
      </c>
      <c r="N29">
        <v>112.998375</v>
      </c>
      <c r="O29">
        <v>59.146577999999998</v>
      </c>
      <c r="P29">
        <v>86.323487999999998</v>
      </c>
      <c r="Q29">
        <v>13.948959</v>
      </c>
      <c r="R29">
        <v>27.375692000000001</v>
      </c>
      <c r="S29">
        <v>17.783671999999999</v>
      </c>
      <c r="T29">
        <v>0</v>
      </c>
      <c r="U29">
        <v>400.59538199999997</v>
      </c>
      <c r="V29">
        <v>0</v>
      </c>
      <c r="W29">
        <v>0</v>
      </c>
      <c r="X29">
        <v>141.11344700000001</v>
      </c>
      <c r="Y29">
        <v>0</v>
      </c>
      <c r="Z29">
        <v>0</v>
      </c>
      <c r="AA29">
        <v>13.439617999999999</v>
      </c>
      <c r="AB29">
        <v>0</v>
      </c>
      <c r="AC29">
        <v>18.515643000000001</v>
      </c>
      <c r="AD29">
        <v>26.218596000000002</v>
      </c>
      <c r="AE29">
        <v>13.500496</v>
      </c>
      <c r="AF29">
        <v>8.4888680000000001</v>
      </c>
      <c r="AG29">
        <v>41.887600999999997</v>
      </c>
      <c r="AH29">
        <v>67.127205000000004</v>
      </c>
      <c r="AI29">
        <v>0</v>
      </c>
      <c r="AJ29">
        <v>0</v>
      </c>
      <c r="AK29">
        <v>50.742082000000003</v>
      </c>
      <c r="AL29">
        <v>2.2231380000000001</v>
      </c>
      <c r="AM29">
        <v>0</v>
      </c>
      <c r="AN29">
        <v>0.45749400000000001</v>
      </c>
      <c r="AO29">
        <v>0</v>
      </c>
      <c r="AP29">
        <v>1.960647</v>
      </c>
      <c r="AQ29">
        <v>14.885653</v>
      </c>
      <c r="AR29">
        <v>19.009554999999999</v>
      </c>
      <c r="AS29">
        <v>15.184456000000001</v>
      </c>
      <c r="AT29">
        <v>14.345907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2077.705027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604.32047499999999</v>
      </c>
      <c r="L30">
        <v>218.10480000000001</v>
      </c>
      <c r="M30">
        <v>88.007199999999997</v>
      </c>
      <c r="N30">
        <v>112.998375</v>
      </c>
      <c r="O30">
        <v>59.146577999999998</v>
      </c>
      <c r="P30">
        <v>86.323487999999998</v>
      </c>
      <c r="Q30">
        <v>13.948959</v>
      </c>
      <c r="R30">
        <v>27.375692000000001</v>
      </c>
      <c r="S30">
        <v>17.783671999999999</v>
      </c>
      <c r="T30">
        <v>0</v>
      </c>
      <c r="U30">
        <v>400.59538199999997</v>
      </c>
      <c r="V30">
        <v>0</v>
      </c>
      <c r="W30">
        <v>0</v>
      </c>
      <c r="X30">
        <v>141.11344700000001</v>
      </c>
      <c r="Y30">
        <v>0</v>
      </c>
      <c r="Z30">
        <v>6.2693649999999996</v>
      </c>
      <c r="AA30">
        <v>18.892849999999999</v>
      </c>
      <c r="AB30">
        <v>12.598459999999999</v>
      </c>
      <c r="AC30">
        <v>18.515643000000001</v>
      </c>
      <c r="AD30">
        <v>26.218596000000002</v>
      </c>
      <c r="AE30">
        <v>13.500496</v>
      </c>
      <c r="AF30">
        <v>16.977737000000001</v>
      </c>
      <c r="AG30">
        <v>41.887600999999997</v>
      </c>
      <c r="AH30">
        <v>89.502939999999995</v>
      </c>
      <c r="AI30">
        <v>0</v>
      </c>
      <c r="AJ30">
        <v>0</v>
      </c>
      <c r="AK30">
        <v>50.742082000000003</v>
      </c>
      <c r="AL30">
        <v>22.231383999999998</v>
      </c>
      <c r="AM30">
        <v>0</v>
      </c>
      <c r="AN30">
        <v>0.45749400000000001</v>
      </c>
      <c r="AO30">
        <v>0</v>
      </c>
      <c r="AP30">
        <v>1.960647</v>
      </c>
      <c r="AQ30">
        <v>29.771305000000002</v>
      </c>
      <c r="AR30">
        <v>19.009554999999999</v>
      </c>
      <c r="AS30">
        <v>15.184456000000001</v>
      </c>
      <c r="AT30">
        <v>14.345907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2167.7845860000007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604.32047499999999</v>
      </c>
      <c r="L31">
        <v>218.10480000000001</v>
      </c>
      <c r="M31">
        <v>88.007199999999997</v>
      </c>
      <c r="N31">
        <v>112.998375</v>
      </c>
      <c r="O31">
        <v>57.414223</v>
      </c>
      <c r="P31">
        <v>86.323487999999998</v>
      </c>
      <c r="Q31">
        <v>17.488378999999998</v>
      </c>
      <c r="R31">
        <v>34.076962000000002</v>
      </c>
      <c r="S31">
        <v>21.702383999999999</v>
      </c>
      <c r="T31">
        <v>0</v>
      </c>
      <c r="U31">
        <v>400.59538199999997</v>
      </c>
      <c r="V31">
        <v>0</v>
      </c>
      <c r="W31">
        <v>0</v>
      </c>
      <c r="X31">
        <v>141.11344700000001</v>
      </c>
      <c r="Y31">
        <v>0</v>
      </c>
      <c r="Z31">
        <v>12.538729999999999</v>
      </c>
      <c r="AA31">
        <v>26.879235999999999</v>
      </c>
      <c r="AB31">
        <v>25.196921</v>
      </c>
      <c r="AC31">
        <v>18.515643000000001</v>
      </c>
      <c r="AD31">
        <v>26.218596000000002</v>
      </c>
      <c r="AE31">
        <v>13.500496</v>
      </c>
      <c r="AF31">
        <v>29.239436000000001</v>
      </c>
      <c r="AG31">
        <v>41.887600999999997</v>
      </c>
      <c r="AH31">
        <v>111.878675</v>
      </c>
      <c r="AI31">
        <v>0</v>
      </c>
      <c r="AJ31">
        <v>0</v>
      </c>
      <c r="AK31">
        <v>50.742082000000003</v>
      </c>
      <c r="AL31">
        <v>51.132182999999998</v>
      </c>
      <c r="AM31">
        <v>0</v>
      </c>
      <c r="AN31">
        <v>0.45749400000000001</v>
      </c>
      <c r="AO31">
        <v>0</v>
      </c>
      <c r="AP31">
        <v>1.960647</v>
      </c>
      <c r="AQ31">
        <v>44.656958000000003</v>
      </c>
      <c r="AR31">
        <v>19.009554999999999</v>
      </c>
      <c r="AS31">
        <v>15.184456000000001</v>
      </c>
      <c r="AT31">
        <v>13.69806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2284.8418840000008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604.32047499999999</v>
      </c>
      <c r="L32">
        <v>218.10480000000001</v>
      </c>
      <c r="M32">
        <v>88.007199999999997</v>
      </c>
      <c r="N32">
        <v>112.998375</v>
      </c>
      <c r="O32">
        <v>57.414223</v>
      </c>
      <c r="P32">
        <v>86.323487999999998</v>
      </c>
      <c r="Q32">
        <v>17.488378999999998</v>
      </c>
      <c r="R32">
        <v>34.076962000000002</v>
      </c>
      <c r="S32">
        <v>21.702383999999999</v>
      </c>
      <c r="T32">
        <v>0</v>
      </c>
      <c r="U32">
        <v>400.59538199999997</v>
      </c>
      <c r="V32">
        <v>0</v>
      </c>
      <c r="W32">
        <v>0</v>
      </c>
      <c r="X32">
        <v>141.11344700000001</v>
      </c>
      <c r="Y32">
        <v>0</v>
      </c>
      <c r="Z32">
        <v>12.538729999999999</v>
      </c>
      <c r="AA32">
        <v>26.879235999999999</v>
      </c>
      <c r="AB32">
        <v>37.795380999999999</v>
      </c>
      <c r="AC32">
        <v>18.515643000000001</v>
      </c>
      <c r="AD32">
        <v>26.218596000000002</v>
      </c>
      <c r="AE32">
        <v>27.000992</v>
      </c>
      <c r="AF32">
        <v>29.239436000000001</v>
      </c>
      <c r="AG32">
        <v>41.887600999999997</v>
      </c>
      <c r="AH32">
        <v>111.878675</v>
      </c>
      <c r="AI32">
        <v>2.4355039999999999</v>
      </c>
      <c r="AJ32">
        <v>0</v>
      </c>
      <c r="AK32">
        <v>50.742082000000003</v>
      </c>
      <c r="AL32">
        <v>51.132182999999998</v>
      </c>
      <c r="AM32">
        <v>0</v>
      </c>
      <c r="AN32">
        <v>0.45749400000000001</v>
      </c>
      <c r="AO32">
        <v>0</v>
      </c>
      <c r="AP32">
        <v>1.960647</v>
      </c>
      <c r="AQ32">
        <v>59.542610000000003</v>
      </c>
      <c r="AR32">
        <v>38.019109999999998</v>
      </c>
      <c r="AS32">
        <v>15.184456000000001</v>
      </c>
      <c r="AT32">
        <v>14.345907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2347.9193980000005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604.32047499999999</v>
      </c>
      <c r="L33">
        <v>218.10480000000001</v>
      </c>
      <c r="M33">
        <v>88.007199999999997</v>
      </c>
      <c r="N33">
        <v>112.998375</v>
      </c>
      <c r="O33">
        <v>57.414223</v>
      </c>
      <c r="P33">
        <v>86.323487999999998</v>
      </c>
      <c r="Q33">
        <v>11.079159000000001</v>
      </c>
      <c r="R33">
        <v>21.636092000000001</v>
      </c>
      <c r="S33">
        <v>13.957272</v>
      </c>
      <c r="T33">
        <v>0</v>
      </c>
      <c r="U33">
        <v>400.59538199999997</v>
      </c>
      <c r="V33">
        <v>0</v>
      </c>
      <c r="W33">
        <v>0</v>
      </c>
      <c r="X33">
        <v>141.11344700000001</v>
      </c>
      <c r="Y33">
        <v>0</v>
      </c>
      <c r="Z33">
        <v>12.538729999999999</v>
      </c>
      <c r="AA33">
        <v>26.879235999999999</v>
      </c>
      <c r="AB33">
        <v>37.795380999999999</v>
      </c>
      <c r="AC33">
        <v>18.515643000000001</v>
      </c>
      <c r="AD33">
        <v>26.218596000000002</v>
      </c>
      <c r="AE33">
        <v>47.291009000000003</v>
      </c>
      <c r="AF33">
        <v>29.239436000000001</v>
      </c>
      <c r="AG33">
        <v>41.887600999999997</v>
      </c>
      <c r="AH33">
        <v>111.878675</v>
      </c>
      <c r="AI33">
        <v>15.830773000000001</v>
      </c>
      <c r="AJ33">
        <v>0</v>
      </c>
      <c r="AK33">
        <v>50.742082000000003</v>
      </c>
      <c r="AL33">
        <v>51.132182999999998</v>
      </c>
      <c r="AM33">
        <v>0</v>
      </c>
      <c r="AN33">
        <v>0.45749400000000001</v>
      </c>
      <c r="AO33">
        <v>0</v>
      </c>
      <c r="AP33">
        <v>1.960647</v>
      </c>
      <c r="AQ33">
        <v>59.542610000000003</v>
      </c>
      <c r="AR33">
        <v>38.019109999999998</v>
      </c>
      <c r="AS33">
        <v>23.420093000000001</v>
      </c>
      <c r="AT33">
        <v>14.345907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2363.2451190000006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603.83260900000005</v>
      </c>
      <c r="L34">
        <v>218.10480000000001</v>
      </c>
      <c r="M34">
        <v>88.007199999999997</v>
      </c>
      <c r="N34">
        <v>112.998375</v>
      </c>
      <c r="O34">
        <v>57.414223</v>
      </c>
      <c r="P34">
        <v>86.323487999999998</v>
      </c>
      <c r="Q34">
        <v>11.079159000000001</v>
      </c>
      <c r="R34">
        <v>21.636092000000001</v>
      </c>
      <c r="S34">
        <v>13.957272</v>
      </c>
      <c r="T34">
        <v>0</v>
      </c>
      <c r="U34">
        <v>400.59538199999997</v>
      </c>
      <c r="V34">
        <v>0</v>
      </c>
      <c r="W34">
        <v>0</v>
      </c>
      <c r="X34">
        <v>141.11344700000001</v>
      </c>
      <c r="Y34">
        <v>0</v>
      </c>
      <c r="Z34">
        <v>12.538729999999999</v>
      </c>
      <c r="AA34">
        <v>26.879235999999999</v>
      </c>
      <c r="AB34">
        <v>37.795380999999999</v>
      </c>
      <c r="AC34">
        <v>18.515643000000001</v>
      </c>
      <c r="AD34">
        <v>26.218596000000002</v>
      </c>
      <c r="AE34">
        <v>47.291009000000003</v>
      </c>
      <c r="AF34">
        <v>29.239436000000001</v>
      </c>
      <c r="AG34">
        <v>41.887600999999997</v>
      </c>
      <c r="AH34">
        <v>111.878675</v>
      </c>
      <c r="AI34">
        <v>15.830773000000001</v>
      </c>
      <c r="AJ34">
        <v>0</v>
      </c>
      <c r="AK34">
        <v>50.742082000000003</v>
      </c>
      <c r="AL34">
        <v>51.132182999999998</v>
      </c>
      <c r="AM34">
        <v>0</v>
      </c>
      <c r="AN34">
        <v>0.45749400000000001</v>
      </c>
      <c r="AO34">
        <v>0</v>
      </c>
      <c r="AP34">
        <v>1.7155659999999999</v>
      </c>
      <c r="AQ34">
        <v>59.542610000000003</v>
      </c>
      <c r="AR34">
        <v>38.019109999999998</v>
      </c>
      <c r="AS34">
        <v>23.420093000000001</v>
      </c>
      <c r="AT34">
        <v>14.345907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2362.5121720000006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644.03850699999998</v>
      </c>
      <c r="L35">
        <v>218.10480000000001</v>
      </c>
      <c r="M35">
        <v>88.007199999999997</v>
      </c>
      <c r="N35">
        <v>112.998375</v>
      </c>
      <c r="O35">
        <v>57.414223</v>
      </c>
      <c r="P35">
        <v>86.323487999999998</v>
      </c>
      <c r="Q35">
        <v>11.079159000000001</v>
      </c>
      <c r="R35">
        <v>21.636092000000001</v>
      </c>
      <c r="S35">
        <v>13.957272</v>
      </c>
      <c r="T35">
        <v>0</v>
      </c>
      <c r="U35">
        <v>400.59538199999997</v>
      </c>
      <c r="V35">
        <v>0</v>
      </c>
      <c r="W35">
        <v>0</v>
      </c>
      <c r="X35">
        <v>141.11344700000001</v>
      </c>
      <c r="Y35">
        <v>0</v>
      </c>
      <c r="Z35">
        <v>12.538729999999999</v>
      </c>
      <c r="AA35">
        <v>26.879235999999999</v>
      </c>
      <c r="AB35">
        <v>37.795380999999999</v>
      </c>
      <c r="AC35">
        <v>18.515643000000001</v>
      </c>
      <c r="AD35">
        <v>26.218596000000002</v>
      </c>
      <c r="AE35">
        <v>27.000992</v>
      </c>
      <c r="AF35">
        <v>29.239436000000001</v>
      </c>
      <c r="AG35">
        <v>41.887600999999997</v>
      </c>
      <c r="AH35">
        <v>111.878675</v>
      </c>
      <c r="AI35">
        <v>15.830773000000001</v>
      </c>
      <c r="AJ35">
        <v>0</v>
      </c>
      <c r="AK35">
        <v>50.742082000000003</v>
      </c>
      <c r="AL35">
        <v>51.132182999999998</v>
      </c>
      <c r="AM35">
        <v>0</v>
      </c>
      <c r="AN35">
        <v>0.45749400000000001</v>
      </c>
      <c r="AO35">
        <v>0</v>
      </c>
      <c r="AP35">
        <v>1.7155659999999999</v>
      </c>
      <c r="AQ35">
        <v>59.542610000000003</v>
      </c>
      <c r="AR35">
        <v>12.673037000000001</v>
      </c>
      <c r="AS35">
        <v>23.420093000000001</v>
      </c>
      <c r="AT35">
        <v>14.345907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2357.0819800000004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648.31345699999997</v>
      </c>
      <c r="L36">
        <v>256.36880000000002</v>
      </c>
      <c r="M36">
        <v>88.007199999999997</v>
      </c>
      <c r="N36">
        <v>112.998375</v>
      </c>
      <c r="O36">
        <v>57.414223</v>
      </c>
      <c r="P36">
        <v>86.323487999999998</v>
      </c>
      <c r="Q36">
        <v>17.488378999999998</v>
      </c>
      <c r="R36">
        <v>34.076962000000002</v>
      </c>
      <c r="S36">
        <v>21.702383999999999</v>
      </c>
      <c r="T36">
        <v>0</v>
      </c>
      <c r="U36">
        <v>400.59538199999997</v>
      </c>
      <c r="V36">
        <v>0</v>
      </c>
      <c r="W36">
        <v>0</v>
      </c>
      <c r="X36">
        <v>141.11344700000001</v>
      </c>
      <c r="Y36">
        <v>0</v>
      </c>
      <c r="Z36">
        <v>12.538729999999999</v>
      </c>
      <c r="AA36">
        <v>26.879235999999999</v>
      </c>
      <c r="AB36">
        <v>25.196921</v>
      </c>
      <c r="AC36">
        <v>18.515643000000001</v>
      </c>
      <c r="AD36">
        <v>26.218596000000002</v>
      </c>
      <c r="AE36">
        <v>13.500496</v>
      </c>
      <c r="AF36">
        <v>29.239436000000001</v>
      </c>
      <c r="AG36">
        <v>41.887600999999997</v>
      </c>
      <c r="AH36">
        <v>111.878675</v>
      </c>
      <c r="AI36">
        <v>15.830773000000001</v>
      </c>
      <c r="AJ36">
        <v>0</v>
      </c>
      <c r="AK36">
        <v>50.742082000000003</v>
      </c>
      <c r="AL36">
        <v>51.132182999999998</v>
      </c>
      <c r="AM36">
        <v>0</v>
      </c>
      <c r="AN36">
        <v>0.45749400000000001</v>
      </c>
      <c r="AO36">
        <v>0</v>
      </c>
      <c r="AP36">
        <v>1.7155659999999999</v>
      </c>
      <c r="AQ36">
        <v>59.542610000000003</v>
      </c>
      <c r="AR36">
        <v>19.009554999999999</v>
      </c>
      <c r="AS36">
        <v>15.44182</v>
      </c>
      <c r="AT36">
        <v>13.316352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2397.445866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648.763059</v>
      </c>
      <c r="L37">
        <v>361.155664</v>
      </c>
      <c r="M37">
        <v>88.007199999999997</v>
      </c>
      <c r="N37">
        <v>112.998375</v>
      </c>
      <c r="O37">
        <v>57.414223</v>
      </c>
      <c r="P37">
        <v>86.323487999999998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141.11344700000001</v>
      </c>
      <c r="Y37">
        <v>0</v>
      </c>
      <c r="Z37">
        <v>12.538729999999999</v>
      </c>
      <c r="AA37">
        <v>18.892849999999999</v>
      </c>
      <c r="AB37">
        <v>12.598459999999999</v>
      </c>
      <c r="AC37">
        <v>18.515643000000001</v>
      </c>
      <c r="AD37">
        <v>26.218596000000002</v>
      </c>
      <c r="AE37">
        <v>13.500496</v>
      </c>
      <c r="AF37">
        <v>8.4888680000000001</v>
      </c>
      <c r="AG37">
        <v>41.887600999999997</v>
      </c>
      <c r="AH37">
        <v>90.046480000000003</v>
      </c>
      <c r="AI37">
        <v>2.4355039999999999</v>
      </c>
      <c r="AJ37">
        <v>0</v>
      </c>
      <c r="AK37">
        <v>50.742082000000003</v>
      </c>
      <c r="AL37">
        <v>22.231383999999998</v>
      </c>
      <c r="AM37">
        <v>0</v>
      </c>
      <c r="AN37">
        <v>0.45749400000000001</v>
      </c>
      <c r="AO37">
        <v>0</v>
      </c>
      <c r="AP37">
        <v>1.7155659999999999</v>
      </c>
      <c r="AQ37">
        <v>59.542610000000003</v>
      </c>
      <c r="AR37">
        <v>12.673037000000001</v>
      </c>
      <c r="AS37">
        <v>10.294547</v>
      </c>
      <c r="AT37">
        <v>14.345907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2400.1665760000001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648.31345699999997</v>
      </c>
      <c r="L38">
        <v>423.77379999999999</v>
      </c>
      <c r="M38">
        <v>88.007199999999997</v>
      </c>
      <c r="N38">
        <v>112.998375</v>
      </c>
      <c r="O38">
        <v>57.414223</v>
      </c>
      <c r="P38">
        <v>86.323487999999998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141.11344700000001</v>
      </c>
      <c r="Y38">
        <v>0</v>
      </c>
      <c r="Z38">
        <v>12.538729999999999</v>
      </c>
      <c r="AA38">
        <v>13.439617999999999</v>
      </c>
      <c r="AB38">
        <v>12.598459999999999</v>
      </c>
      <c r="AC38">
        <v>18.515643000000001</v>
      </c>
      <c r="AD38">
        <v>17.479064000000001</v>
      </c>
      <c r="AE38">
        <v>13.500496</v>
      </c>
      <c r="AF38">
        <v>8.4888680000000001</v>
      </c>
      <c r="AG38">
        <v>41.887600999999997</v>
      </c>
      <c r="AH38">
        <v>67.127205000000004</v>
      </c>
      <c r="AI38">
        <v>1.2177519999999999</v>
      </c>
      <c r="AJ38">
        <v>0</v>
      </c>
      <c r="AK38">
        <v>50.742082000000003</v>
      </c>
      <c r="AL38">
        <v>10.004123</v>
      </c>
      <c r="AM38">
        <v>0</v>
      </c>
      <c r="AN38">
        <v>0.45749400000000001</v>
      </c>
      <c r="AO38">
        <v>0</v>
      </c>
      <c r="AP38">
        <v>1.7155659999999999</v>
      </c>
      <c r="AQ38">
        <v>59.542610000000003</v>
      </c>
      <c r="AR38">
        <v>12.673037000000001</v>
      </c>
      <c r="AS38">
        <v>10.294547</v>
      </c>
      <c r="AT38">
        <v>14.345907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2411.7780580000008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656.08104900000001</v>
      </c>
      <c r="L39">
        <v>423.77379999999999</v>
      </c>
      <c r="M39">
        <v>88.007199999999997</v>
      </c>
      <c r="N39">
        <v>112.998375</v>
      </c>
      <c r="O39">
        <v>57.414223</v>
      </c>
      <c r="P39">
        <v>86.323487999999998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141.11344700000001</v>
      </c>
      <c r="Y39">
        <v>0</v>
      </c>
      <c r="Z39">
        <v>6.2693649999999996</v>
      </c>
      <c r="AA39">
        <v>13.439617999999999</v>
      </c>
      <c r="AB39">
        <v>12.598459999999999</v>
      </c>
      <c r="AC39">
        <v>9.2578220000000009</v>
      </c>
      <c r="AD39">
        <v>8.7193129999999996</v>
      </c>
      <c r="AE39">
        <v>13.500496</v>
      </c>
      <c r="AF39">
        <v>8.4888680000000001</v>
      </c>
      <c r="AG39">
        <v>41.887600999999997</v>
      </c>
      <c r="AH39">
        <v>44.751469999999998</v>
      </c>
      <c r="AI39">
        <v>1.2177519999999999</v>
      </c>
      <c r="AJ39">
        <v>0</v>
      </c>
      <c r="AK39">
        <v>50.742082000000003</v>
      </c>
      <c r="AL39">
        <v>10.004123</v>
      </c>
      <c r="AM39">
        <v>0</v>
      </c>
      <c r="AN39">
        <v>0.45749400000000001</v>
      </c>
      <c r="AO39">
        <v>0</v>
      </c>
      <c r="AP39">
        <v>1.7155659999999999</v>
      </c>
      <c r="AQ39">
        <v>59.542610000000003</v>
      </c>
      <c r="AR39">
        <v>12.673037000000001</v>
      </c>
      <c r="AS39">
        <v>10.294547</v>
      </c>
      <c r="AT39">
        <v>14.345907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2372.8829780000005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656.08104900000001</v>
      </c>
      <c r="L40">
        <v>423.77379999999999</v>
      </c>
      <c r="M40">
        <v>88.007199999999997</v>
      </c>
      <c r="N40">
        <v>112.998375</v>
      </c>
      <c r="O40">
        <v>57.414223</v>
      </c>
      <c r="P40">
        <v>86.323487999999998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141.11344700000001</v>
      </c>
      <c r="Y40">
        <v>0</v>
      </c>
      <c r="Z40">
        <v>0</v>
      </c>
      <c r="AA40">
        <v>13.439617999999999</v>
      </c>
      <c r="AB40">
        <v>12.241419</v>
      </c>
      <c r="AC40">
        <v>0</v>
      </c>
      <c r="AD40">
        <v>8.5929459999999995</v>
      </c>
      <c r="AE40">
        <v>13.500496</v>
      </c>
      <c r="AF40">
        <v>8.4888680000000001</v>
      </c>
      <c r="AG40">
        <v>41.887600999999997</v>
      </c>
      <c r="AH40">
        <v>44.751469999999998</v>
      </c>
      <c r="AI40">
        <v>1.2177519999999999</v>
      </c>
      <c r="AJ40">
        <v>0</v>
      </c>
      <c r="AK40">
        <v>50.742082000000003</v>
      </c>
      <c r="AL40">
        <v>10.004123</v>
      </c>
      <c r="AM40">
        <v>0</v>
      </c>
      <c r="AN40">
        <v>0.45749400000000001</v>
      </c>
      <c r="AO40">
        <v>0</v>
      </c>
      <c r="AP40">
        <v>1.7155659999999999</v>
      </c>
      <c r="AQ40">
        <v>44.656958000000003</v>
      </c>
      <c r="AR40">
        <v>12.673037000000001</v>
      </c>
      <c r="AS40">
        <v>10.294547</v>
      </c>
      <c r="AT40">
        <v>14.345907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2341.9867310000004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656.08104900000001</v>
      </c>
      <c r="L41">
        <v>423.77379999999999</v>
      </c>
      <c r="M41">
        <v>88.007199999999997</v>
      </c>
      <c r="N41">
        <v>112.998375</v>
      </c>
      <c r="O41">
        <v>57.414223</v>
      </c>
      <c r="P41">
        <v>86.323487999999998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141.11344700000001</v>
      </c>
      <c r="Y41">
        <v>0</v>
      </c>
      <c r="Z41">
        <v>0</v>
      </c>
      <c r="AA41">
        <v>9.9754249999999995</v>
      </c>
      <c r="AB41">
        <v>0</v>
      </c>
      <c r="AC41">
        <v>0</v>
      </c>
      <c r="AD41">
        <v>0</v>
      </c>
      <c r="AE41">
        <v>3.681953</v>
      </c>
      <c r="AF41">
        <v>8.4888680000000001</v>
      </c>
      <c r="AG41">
        <v>41.887600999999997</v>
      </c>
      <c r="AH41">
        <v>22.375734999999999</v>
      </c>
      <c r="AI41">
        <v>1.2177519999999999</v>
      </c>
      <c r="AJ41">
        <v>0</v>
      </c>
      <c r="AK41">
        <v>50.742082000000003</v>
      </c>
      <c r="AL41">
        <v>10.004123</v>
      </c>
      <c r="AM41">
        <v>0</v>
      </c>
      <c r="AN41">
        <v>0.45749400000000001</v>
      </c>
      <c r="AO41">
        <v>0</v>
      </c>
      <c r="AP41">
        <v>1.470486</v>
      </c>
      <c r="AQ41">
        <v>29.771305000000002</v>
      </c>
      <c r="AR41">
        <v>12.673037000000001</v>
      </c>
      <c r="AS41">
        <v>10.294547</v>
      </c>
      <c r="AT41">
        <v>14.345907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2270.3631620000006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656.08104900000001</v>
      </c>
      <c r="L42">
        <v>423.77379999999999</v>
      </c>
      <c r="M42">
        <v>88.007199999999997</v>
      </c>
      <c r="N42">
        <v>112.998375</v>
      </c>
      <c r="O42">
        <v>57.414223</v>
      </c>
      <c r="P42">
        <v>86.323487999999998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141.11344700000001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3.681953</v>
      </c>
      <c r="AF42">
        <v>8.4888680000000001</v>
      </c>
      <c r="AG42">
        <v>41.887600999999997</v>
      </c>
      <c r="AH42">
        <v>0</v>
      </c>
      <c r="AI42">
        <v>1.2177519999999999</v>
      </c>
      <c r="AJ42">
        <v>0</v>
      </c>
      <c r="AK42">
        <v>50.742082000000003</v>
      </c>
      <c r="AL42">
        <v>10.004123</v>
      </c>
      <c r="AM42">
        <v>0</v>
      </c>
      <c r="AN42">
        <v>0.45749400000000001</v>
      </c>
      <c r="AO42">
        <v>0</v>
      </c>
      <c r="AP42">
        <v>1.7155659999999999</v>
      </c>
      <c r="AQ42">
        <v>13.861134</v>
      </c>
      <c r="AR42">
        <v>12.673037000000001</v>
      </c>
      <c r="AS42">
        <v>10.294547</v>
      </c>
      <c r="AT42">
        <v>14.345907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2222.3469110000001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656.08104900000001</v>
      </c>
      <c r="L43">
        <v>423.77379999999999</v>
      </c>
      <c r="M43">
        <v>88.007199999999997</v>
      </c>
      <c r="N43">
        <v>112.998375</v>
      </c>
      <c r="O43">
        <v>57.414223</v>
      </c>
      <c r="P43">
        <v>86.323487999999998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141.11344700000001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41.887600999999997</v>
      </c>
      <c r="AH43">
        <v>0</v>
      </c>
      <c r="AI43">
        <v>0</v>
      </c>
      <c r="AJ43">
        <v>0</v>
      </c>
      <c r="AK43">
        <v>50.742082000000003</v>
      </c>
      <c r="AL43">
        <v>10.004123</v>
      </c>
      <c r="AM43">
        <v>0</v>
      </c>
      <c r="AN43">
        <v>0.45749400000000001</v>
      </c>
      <c r="AO43">
        <v>0</v>
      </c>
      <c r="AP43">
        <v>1.3479449999999999</v>
      </c>
      <c r="AQ43">
        <v>12.535285999999999</v>
      </c>
      <c r="AR43">
        <v>38.019109999999998</v>
      </c>
      <c r="AS43">
        <v>10.294547</v>
      </c>
      <c r="AT43">
        <v>12.794102000000001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2243.2299579999999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656.08104900000001</v>
      </c>
      <c r="L44">
        <v>423.77379999999999</v>
      </c>
      <c r="M44">
        <v>88.007199999999997</v>
      </c>
      <c r="N44">
        <v>112.998375</v>
      </c>
      <c r="O44">
        <v>57.414223</v>
      </c>
      <c r="P44">
        <v>86.323487999999998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141.11344700000001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41.887600999999997</v>
      </c>
      <c r="AH44">
        <v>0</v>
      </c>
      <c r="AI44">
        <v>0</v>
      </c>
      <c r="AJ44">
        <v>0</v>
      </c>
      <c r="AK44">
        <v>50.742082000000003</v>
      </c>
      <c r="AL44">
        <v>10.004123</v>
      </c>
      <c r="AM44">
        <v>0</v>
      </c>
      <c r="AN44">
        <v>0.45749400000000001</v>
      </c>
      <c r="AO44">
        <v>0</v>
      </c>
      <c r="AP44">
        <v>1.3479449999999999</v>
      </c>
      <c r="AQ44">
        <v>0</v>
      </c>
      <c r="AR44">
        <v>38.019109999999998</v>
      </c>
      <c r="AS44">
        <v>23.420093000000001</v>
      </c>
      <c r="AT44">
        <v>14.345907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2245.3720230000004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656.08104900000001</v>
      </c>
      <c r="L45">
        <v>423.77379999999999</v>
      </c>
      <c r="M45">
        <v>88.007199999999997</v>
      </c>
      <c r="N45">
        <v>112.998375</v>
      </c>
      <c r="O45">
        <v>57.414223</v>
      </c>
      <c r="P45">
        <v>86.323487999999998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141.11344700000001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41.887600999999997</v>
      </c>
      <c r="AH45">
        <v>0</v>
      </c>
      <c r="AI45">
        <v>0</v>
      </c>
      <c r="AJ45">
        <v>0</v>
      </c>
      <c r="AK45">
        <v>50.742082000000003</v>
      </c>
      <c r="AL45">
        <v>10.004123</v>
      </c>
      <c r="AM45">
        <v>0</v>
      </c>
      <c r="AN45">
        <v>0.45749400000000001</v>
      </c>
      <c r="AO45">
        <v>0</v>
      </c>
      <c r="AP45">
        <v>1.3479449999999999</v>
      </c>
      <c r="AQ45">
        <v>0</v>
      </c>
      <c r="AR45">
        <v>38.019109999999998</v>
      </c>
      <c r="AS45">
        <v>23.420093000000001</v>
      </c>
      <c r="AT45">
        <v>14.345907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2245.3720230000004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656.08104900000001</v>
      </c>
      <c r="L46">
        <v>423.77379999999999</v>
      </c>
      <c r="M46">
        <v>88.007199999999997</v>
      </c>
      <c r="N46">
        <v>112.998375</v>
      </c>
      <c r="O46">
        <v>57.414223</v>
      </c>
      <c r="P46">
        <v>86.323487999999998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141.11344700000001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41.887600999999997</v>
      </c>
      <c r="AH46">
        <v>0</v>
      </c>
      <c r="AI46">
        <v>0</v>
      </c>
      <c r="AJ46">
        <v>0</v>
      </c>
      <c r="AK46">
        <v>50.742082000000003</v>
      </c>
      <c r="AL46">
        <v>10.004123</v>
      </c>
      <c r="AM46">
        <v>0</v>
      </c>
      <c r="AN46">
        <v>0.45749400000000001</v>
      </c>
      <c r="AO46">
        <v>0</v>
      </c>
      <c r="AP46">
        <v>1.3479449999999999</v>
      </c>
      <c r="AQ46">
        <v>0</v>
      </c>
      <c r="AR46">
        <v>19.009554999999999</v>
      </c>
      <c r="AS46">
        <v>23.420093000000001</v>
      </c>
      <c r="AT46">
        <v>14.345907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2226.3624680000003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656.08104900000001</v>
      </c>
      <c r="L47">
        <v>423.77379999999999</v>
      </c>
      <c r="M47">
        <v>88.007199999999997</v>
      </c>
      <c r="N47">
        <v>112.998375</v>
      </c>
      <c r="O47">
        <v>57.414223</v>
      </c>
      <c r="P47">
        <v>86.323487999999998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141.11344700000001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41.887600999999997</v>
      </c>
      <c r="AH47">
        <v>0</v>
      </c>
      <c r="AI47">
        <v>0</v>
      </c>
      <c r="AJ47">
        <v>0</v>
      </c>
      <c r="AK47">
        <v>50.742082000000003</v>
      </c>
      <c r="AL47">
        <v>10.004123</v>
      </c>
      <c r="AM47">
        <v>0</v>
      </c>
      <c r="AN47">
        <v>0.45749400000000001</v>
      </c>
      <c r="AO47">
        <v>0</v>
      </c>
      <c r="AP47">
        <v>0.73524299999999998</v>
      </c>
      <c r="AQ47">
        <v>0</v>
      </c>
      <c r="AR47">
        <v>12.673037000000001</v>
      </c>
      <c r="AS47">
        <v>14.155002</v>
      </c>
      <c r="AT47">
        <v>14.345907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2207.7901380000003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656.08104900000001</v>
      </c>
      <c r="L48">
        <v>339.59300000000002</v>
      </c>
      <c r="M48">
        <v>88.007199999999997</v>
      </c>
      <c r="N48">
        <v>112.998375</v>
      </c>
      <c r="O48">
        <v>57.414223</v>
      </c>
      <c r="P48">
        <v>86.323487999999998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141.11344700000001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41.887600999999997</v>
      </c>
      <c r="AH48">
        <v>0</v>
      </c>
      <c r="AI48">
        <v>0</v>
      </c>
      <c r="AJ48">
        <v>0</v>
      </c>
      <c r="AK48">
        <v>50.742082000000003</v>
      </c>
      <c r="AL48">
        <v>10.004123</v>
      </c>
      <c r="AM48">
        <v>0</v>
      </c>
      <c r="AN48">
        <v>0.45749400000000001</v>
      </c>
      <c r="AO48">
        <v>0</v>
      </c>
      <c r="AP48">
        <v>0.73524299999999998</v>
      </c>
      <c r="AQ48">
        <v>0</v>
      </c>
      <c r="AR48">
        <v>12.673037000000001</v>
      </c>
      <c r="AS48">
        <v>14.155002</v>
      </c>
      <c r="AT48">
        <v>13.939736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2123.2031670000001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656.08104900000001</v>
      </c>
      <c r="L49">
        <v>285.0668</v>
      </c>
      <c r="M49">
        <v>88.007199999999997</v>
      </c>
      <c r="N49">
        <v>112.998375</v>
      </c>
      <c r="O49">
        <v>57.414223</v>
      </c>
      <c r="P49">
        <v>86.323487999999998</v>
      </c>
      <c r="Q49">
        <v>17.488378999999998</v>
      </c>
      <c r="R49">
        <v>34.076962000000002</v>
      </c>
      <c r="S49">
        <v>21.702383999999999</v>
      </c>
      <c r="T49">
        <v>0</v>
      </c>
      <c r="U49">
        <v>400.59538199999997</v>
      </c>
      <c r="V49">
        <v>0</v>
      </c>
      <c r="W49">
        <v>0</v>
      </c>
      <c r="X49">
        <v>141.11344700000001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3.681953</v>
      </c>
      <c r="AF49">
        <v>6.1308490000000004</v>
      </c>
      <c r="AG49">
        <v>41.887600999999997</v>
      </c>
      <c r="AH49">
        <v>0</v>
      </c>
      <c r="AI49">
        <v>0</v>
      </c>
      <c r="AJ49">
        <v>0</v>
      </c>
      <c r="AK49">
        <v>50.742082000000003</v>
      </c>
      <c r="AL49">
        <v>10.004123</v>
      </c>
      <c r="AM49">
        <v>0</v>
      </c>
      <c r="AN49">
        <v>0.45749400000000001</v>
      </c>
      <c r="AO49">
        <v>0</v>
      </c>
      <c r="AP49">
        <v>0.73524299999999998</v>
      </c>
      <c r="AQ49">
        <v>0</v>
      </c>
      <c r="AR49">
        <v>12.673037000000001</v>
      </c>
      <c r="AS49">
        <v>10.294547</v>
      </c>
      <c r="AT49">
        <v>14.345907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2051.8205249999996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656.08104900000001</v>
      </c>
      <c r="L50">
        <v>265.9348</v>
      </c>
      <c r="M50">
        <v>88.007199999999997</v>
      </c>
      <c r="N50">
        <v>112.998375</v>
      </c>
      <c r="O50">
        <v>57.414223</v>
      </c>
      <c r="P50">
        <v>86.323487999999998</v>
      </c>
      <c r="Q50">
        <v>17.488378999999998</v>
      </c>
      <c r="R50">
        <v>34.076962000000002</v>
      </c>
      <c r="S50">
        <v>21.702383999999999</v>
      </c>
      <c r="T50">
        <v>0</v>
      </c>
      <c r="U50">
        <v>400.59538199999997</v>
      </c>
      <c r="V50">
        <v>0</v>
      </c>
      <c r="W50">
        <v>0</v>
      </c>
      <c r="X50">
        <v>141.11344700000001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3.681953</v>
      </c>
      <c r="AF50">
        <v>6.1308490000000004</v>
      </c>
      <c r="AG50">
        <v>41.887600999999997</v>
      </c>
      <c r="AH50">
        <v>0</v>
      </c>
      <c r="AI50">
        <v>0</v>
      </c>
      <c r="AJ50">
        <v>0</v>
      </c>
      <c r="AK50">
        <v>50.742082000000003</v>
      </c>
      <c r="AL50">
        <v>10.004123</v>
      </c>
      <c r="AM50">
        <v>0</v>
      </c>
      <c r="AN50">
        <v>0.45749400000000001</v>
      </c>
      <c r="AO50">
        <v>0</v>
      </c>
      <c r="AP50">
        <v>0.73524299999999998</v>
      </c>
      <c r="AQ50">
        <v>0</v>
      </c>
      <c r="AR50">
        <v>12.673037000000001</v>
      </c>
      <c r="AS50">
        <v>10.294547</v>
      </c>
      <c r="AT50">
        <v>11.579784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2029.9224019999997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656.08104900000001</v>
      </c>
      <c r="L51">
        <v>263.065</v>
      </c>
      <c r="M51">
        <v>88.007199999999997</v>
      </c>
      <c r="N51">
        <v>112.998375</v>
      </c>
      <c r="O51">
        <v>57.414223</v>
      </c>
      <c r="P51">
        <v>86.323487999999998</v>
      </c>
      <c r="Q51">
        <v>17.488378999999998</v>
      </c>
      <c r="R51">
        <v>34.076962000000002</v>
      </c>
      <c r="S51">
        <v>21.702383999999999</v>
      </c>
      <c r="T51">
        <v>0</v>
      </c>
      <c r="U51">
        <v>400.59538199999997</v>
      </c>
      <c r="V51">
        <v>0</v>
      </c>
      <c r="W51">
        <v>0</v>
      </c>
      <c r="X51">
        <v>141.11344700000001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3.681953</v>
      </c>
      <c r="AF51">
        <v>6.1308490000000004</v>
      </c>
      <c r="AG51">
        <v>41.887600999999997</v>
      </c>
      <c r="AH51">
        <v>0</v>
      </c>
      <c r="AI51">
        <v>0</v>
      </c>
      <c r="AJ51">
        <v>0</v>
      </c>
      <c r="AK51">
        <v>50.742082000000003</v>
      </c>
      <c r="AL51">
        <v>10.004123</v>
      </c>
      <c r="AM51">
        <v>0</v>
      </c>
      <c r="AN51">
        <v>0.45749400000000001</v>
      </c>
      <c r="AO51">
        <v>0</v>
      </c>
      <c r="AP51">
        <v>0.73524299999999998</v>
      </c>
      <c r="AQ51">
        <v>0</v>
      </c>
      <c r="AR51">
        <v>12.673037000000001</v>
      </c>
      <c r="AS51">
        <v>10.294547</v>
      </c>
      <c r="AT51">
        <v>14.345907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2029.8187249999994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656.08104900000001</v>
      </c>
      <c r="L52">
        <v>227.67080000000001</v>
      </c>
      <c r="M52">
        <v>88.007199999999997</v>
      </c>
      <c r="N52">
        <v>112.998375</v>
      </c>
      <c r="O52">
        <v>57.414223</v>
      </c>
      <c r="P52">
        <v>86.323487999999998</v>
      </c>
      <c r="Q52">
        <v>17.488378999999998</v>
      </c>
      <c r="R52">
        <v>34.076962000000002</v>
      </c>
      <c r="S52">
        <v>21.702383999999999</v>
      </c>
      <c r="T52">
        <v>0</v>
      </c>
      <c r="U52">
        <v>400.59538199999997</v>
      </c>
      <c r="V52">
        <v>0</v>
      </c>
      <c r="W52">
        <v>0</v>
      </c>
      <c r="X52">
        <v>141.11344700000001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3.681953</v>
      </c>
      <c r="AF52">
        <v>6.1308490000000004</v>
      </c>
      <c r="AG52">
        <v>41.887600999999997</v>
      </c>
      <c r="AH52">
        <v>0</v>
      </c>
      <c r="AI52">
        <v>0</v>
      </c>
      <c r="AJ52">
        <v>0</v>
      </c>
      <c r="AK52">
        <v>50.742082000000003</v>
      </c>
      <c r="AL52">
        <v>10.004123</v>
      </c>
      <c r="AM52">
        <v>0</v>
      </c>
      <c r="AN52">
        <v>0.45749400000000001</v>
      </c>
      <c r="AO52">
        <v>0</v>
      </c>
      <c r="AP52">
        <v>0.73524299999999998</v>
      </c>
      <c r="AQ52">
        <v>0</v>
      </c>
      <c r="AR52">
        <v>12.673037000000001</v>
      </c>
      <c r="AS52">
        <v>10.294547</v>
      </c>
      <c r="AT52">
        <v>14.345907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1994.4245249999994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619.24343499999998</v>
      </c>
      <c r="L53">
        <v>217.76999000000001</v>
      </c>
      <c r="M53">
        <v>88.007199999999997</v>
      </c>
      <c r="N53">
        <v>112.998375</v>
      </c>
      <c r="O53">
        <v>57.414223</v>
      </c>
      <c r="P53">
        <v>86.323487999999998</v>
      </c>
      <c r="Q53">
        <v>17.488378999999998</v>
      </c>
      <c r="R53">
        <v>34.076962000000002</v>
      </c>
      <c r="S53">
        <v>21.702383999999999</v>
      </c>
      <c r="T53">
        <v>0</v>
      </c>
      <c r="U53">
        <v>400.59538199999997</v>
      </c>
      <c r="V53">
        <v>0</v>
      </c>
      <c r="W53">
        <v>0</v>
      </c>
      <c r="X53">
        <v>141.11344700000001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3.681953</v>
      </c>
      <c r="AF53">
        <v>6.1308490000000004</v>
      </c>
      <c r="AG53">
        <v>41.887600999999997</v>
      </c>
      <c r="AH53">
        <v>0</v>
      </c>
      <c r="AI53">
        <v>0</v>
      </c>
      <c r="AJ53">
        <v>0</v>
      </c>
      <c r="AK53">
        <v>50.742082000000003</v>
      </c>
      <c r="AL53">
        <v>10.004123</v>
      </c>
      <c r="AM53">
        <v>0</v>
      </c>
      <c r="AN53">
        <v>0.45749400000000001</v>
      </c>
      <c r="AO53">
        <v>0</v>
      </c>
      <c r="AP53">
        <v>2.2057280000000001</v>
      </c>
      <c r="AQ53">
        <v>0</v>
      </c>
      <c r="AR53">
        <v>12.673037000000001</v>
      </c>
      <c r="AS53">
        <v>10.294547</v>
      </c>
      <c r="AT53">
        <v>14.345907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1949.1565859999994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646.028235</v>
      </c>
      <c r="L54">
        <v>217.76999000000001</v>
      </c>
      <c r="M54">
        <v>88.007199999999997</v>
      </c>
      <c r="N54">
        <v>112.998375</v>
      </c>
      <c r="O54">
        <v>57.414223</v>
      </c>
      <c r="P54">
        <v>86.323487999999998</v>
      </c>
      <c r="Q54">
        <v>17.488378999999998</v>
      </c>
      <c r="R54">
        <v>21.636092000000001</v>
      </c>
      <c r="S54">
        <v>15.71659</v>
      </c>
      <c r="T54">
        <v>0</v>
      </c>
      <c r="U54">
        <v>400.59538199999997</v>
      </c>
      <c r="V54">
        <v>0</v>
      </c>
      <c r="W54">
        <v>0</v>
      </c>
      <c r="X54">
        <v>141.11344700000001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3.681953</v>
      </c>
      <c r="AF54">
        <v>6.1308490000000004</v>
      </c>
      <c r="AG54">
        <v>41.887600999999997</v>
      </c>
      <c r="AH54">
        <v>0</v>
      </c>
      <c r="AI54">
        <v>0</v>
      </c>
      <c r="AJ54">
        <v>0</v>
      </c>
      <c r="AK54">
        <v>50.742082000000003</v>
      </c>
      <c r="AL54">
        <v>10.004123</v>
      </c>
      <c r="AM54">
        <v>0</v>
      </c>
      <c r="AN54">
        <v>0.45749400000000001</v>
      </c>
      <c r="AO54">
        <v>0</v>
      </c>
      <c r="AP54">
        <v>2.2057280000000001</v>
      </c>
      <c r="AQ54">
        <v>0</v>
      </c>
      <c r="AR54">
        <v>12.673037000000001</v>
      </c>
      <c r="AS54">
        <v>10.294547</v>
      </c>
      <c r="AT54">
        <v>14.345907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1957.5147219999992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576.19643499999995</v>
      </c>
      <c r="L55">
        <v>217.76999000000001</v>
      </c>
      <c r="M55">
        <v>88.007199999999997</v>
      </c>
      <c r="N55">
        <v>112.998375</v>
      </c>
      <c r="O55">
        <v>57.414223</v>
      </c>
      <c r="P55">
        <v>86.323487999999998</v>
      </c>
      <c r="Q55">
        <v>11.079159000000001</v>
      </c>
      <c r="R55">
        <v>21.636092000000001</v>
      </c>
      <c r="S55">
        <v>13.957272</v>
      </c>
      <c r="T55">
        <v>0</v>
      </c>
      <c r="U55">
        <v>400.59538199999997</v>
      </c>
      <c r="V55">
        <v>0</v>
      </c>
      <c r="W55">
        <v>0</v>
      </c>
      <c r="X55">
        <v>141.11344700000001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3.681953</v>
      </c>
      <c r="AF55">
        <v>6.1308490000000004</v>
      </c>
      <c r="AG55">
        <v>41.887600999999997</v>
      </c>
      <c r="AH55">
        <v>0</v>
      </c>
      <c r="AI55">
        <v>0</v>
      </c>
      <c r="AJ55">
        <v>0</v>
      </c>
      <c r="AK55">
        <v>50.742082000000003</v>
      </c>
      <c r="AL55">
        <v>10.004123</v>
      </c>
      <c r="AM55">
        <v>0</v>
      </c>
      <c r="AN55">
        <v>0.45749400000000001</v>
      </c>
      <c r="AO55">
        <v>0</v>
      </c>
      <c r="AP55">
        <v>1.7155659999999999</v>
      </c>
      <c r="AQ55">
        <v>0</v>
      </c>
      <c r="AR55">
        <v>19.009554999999999</v>
      </c>
      <c r="AS55">
        <v>10.294547</v>
      </c>
      <c r="AT55">
        <v>14.345907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1885.3607399999996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571.41343500000005</v>
      </c>
      <c r="L56">
        <v>217.76999000000001</v>
      </c>
      <c r="M56">
        <v>88.007199999999997</v>
      </c>
      <c r="N56">
        <v>112.998375</v>
      </c>
      <c r="O56">
        <v>57.414223</v>
      </c>
      <c r="P56">
        <v>86.323487999999998</v>
      </c>
      <c r="Q56">
        <v>11.079159000000001</v>
      </c>
      <c r="R56">
        <v>21.636092000000001</v>
      </c>
      <c r="S56">
        <v>13.957272</v>
      </c>
      <c r="T56">
        <v>0</v>
      </c>
      <c r="U56">
        <v>400.59538199999997</v>
      </c>
      <c r="V56">
        <v>0</v>
      </c>
      <c r="W56">
        <v>0</v>
      </c>
      <c r="X56">
        <v>141.11344700000001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3.681953</v>
      </c>
      <c r="AF56">
        <v>6.1308490000000004</v>
      </c>
      <c r="AG56">
        <v>41.887600999999997</v>
      </c>
      <c r="AH56">
        <v>0</v>
      </c>
      <c r="AI56">
        <v>0</v>
      </c>
      <c r="AJ56">
        <v>0</v>
      </c>
      <c r="AK56">
        <v>50.742082000000003</v>
      </c>
      <c r="AL56">
        <v>10.004123</v>
      </c>
      <c r="AM56">
        <v>0</v>
      </c>
      <c r="AN56">
        <v>0.45749400000000001</v>
      </c>
      <c r="AO56">
        <v>0</v>
      </c>
      <c r="AP56">
        <v>1.7155659999999999</v>
      </c>
      <c r="AQ56">
        <v>0</v>
      </c>
      <c r="AR56">
        <v>19.009554999999999</v>
      </c>
      <c r="AS56">
        <v>10.294547</v>
      </c>
      <c r="AT56">
        <v>14.345907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1880.5777399999997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571.41343500000005</v>
      </c>
      <c r="L57">
        <v>217.76999000000001</v>
      </c>
      <c r="M57">
        <v>88.007199999999997</v>
      </c>
      <c r="N57">
        <v>112.998375</v>
      </c>
      <c r="O57">
        <v>57.414223</v>
      </c>
      <c r="P57">
        <v>86.323487999999998</v>
      </c>
      <c r="Q57">
        <v>11.079159000000001</v>
      </c>
      <c r="R57">
        <v>21.636092000000001</v>
      </c>
      <c r="S57">
        <v>13.957272</v>
      </c>
      <c r="T57">
        <v>0</v>
      </c>
      <c r="U57">
        <v>400.59538199999997</v>
      </c>
      <c r="V57">
        <v>0</v>
      </c>
      <c r="W57">
        <v>0</v>
      </c>
      <c r="X57">
        <v>141.11344700000001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3.681953</v>
      </c>
      <c r="AF57">
        <v>6.1308490000000004</v>
      </c>
      <c r="AG57">
        <v>41.887600999999997</v>
      </c>
      <c r="AH57">
        <v>0</v>
      </c>
      <c r="AI57">
        <v>0</v>
      </c>
      <c r="AJ57">
        <v>0</v>
      </c>
      <c r="AK57">
        <v>50.742082000000003</v>
      </c>
      <c r="AL57">
        <v>10.004123</v>
      </c>
      <c r="AM57">
        <v>0</v>
      </c>
      <c r="AN57">
        <v>0.45749400000000001</v>
      </c>
      <c r="AO57">
        <v>0</v>
      </c>
      <c r="AP57">
        <v>1.7155659999999999</v>
      </c>
      <c r="AQ57">
        <v>0</v>
      </c>
      <c r="AR57">
        <v>38.019109999999998</v>
      </c>
      <c r="AS57">
        <v>10.294547</v>
      </c>
      <c r="AT57">
        <v>11.908263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1897.1496509999997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571.41343500000005</v>
      </c>
      <c r="L58">
        <v>217.76999000000001</v>
      </c>
      <c r="M58">
        <v>88.007199999999997</v>
      </c>
      <c r="N58">
        <v>112.998375</v>
      </c>
      <c r="O58">
        <v>57.414223</v>
      </c>
      <c r="P58">
        <v>86.323487999999998</v>
      </c>
      <c r="Q58">
        <v>11.079159000000001</v>
      </c>
      <c r="R58">
        <v>21.636092000000001</v>
      </c>
      <c r="S58">
        <v>13.957272</v>
      </c>
      <c r="T58">
        <v>0</v>
      </c>
      <c r="U58">
        <v>400.59538199999997</v>
      </c>
      <c r="V58">
        <v>0</v>
      </c>
      <c r="W58">
        <v>0</v>
      </c>
      <c r="X58">
        <v>141.11344700000001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3.681953</v>
      </c>
      <c r="AF58">
        <v>6.1308490000000004</v>
      </c>
      <c r="AG58">
        <v>41.887600999999997</v>
      </c>
      <c r="AH58">
        <v>0</v>
      </c>
      <c r="AI58">
        <v>0</v>
      </c>
      <c r="AJ58">
        <v>0</v>
      </c>
      <c r="AK58">
        <v>50.742082000000003</v>
      </c>
      <c r="AL58">
        <v>10.004123</v>
      </c>
      <c r="AM58">
        <v>0</v>
      </c>
      <c r="AN58">
        <v>0.45749400000000001</v>
      </c>
      <c r="AO58">
        <v>0</v>
      </c>
      <c r="AP58">
        <v>1.7155659999999999</v>
      </c>
      <c r="AQ58">
        <v>0</v>
      </c>
      <c r="AR58">
        <v>38.019109999999998</v>
      </c>
      <c r="AS58">
        <v>10.294547</v>
      </c>
      <c r="AT58">
        <v>13.391382999999999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1898.6327709999996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580.97943499999997</v>
      </c>
      <c r="L59">
        <v>217.76999000000001</v>
      </c>
      <c r="M59">
        <v>88.007199999999997</v>
      </c>
      <c r="N59">
        <v>112.998375</v>
      </c>
      <c r="O59">
        <v>57.414223</v>
      </c>
      <c r="P59">
        <v>86.323487999999998</v>
      </c>
      <c r="Q59">
        <v>10.993065</v>
      </c>
      <c r="R59">
        <v>21.718661000000001</v>
      </c>
      <c r="S59">
        <v>13.866529999999999</v>
      </c>
      <c r="T59">
        <v>0</v>
      </c>
      <c r="U59">
        <v>400.59538199999997</v>
      </c>
      <c r="V59">
        <v>0</v>
      </c>
      <c r="W59">
        <v>0</v>
      </c>
      <c r="X59">
        <v>141.11344700000001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3.681953</v>
      </c>
      <c r="AF59">
        <v>6.1308490000000004</v>
      </c>
      <c r="AG59">
        <v>41.887600999999997</v>
      </c>
      <c r="AH59">
        <v>0</v>
      </c>
      <c r="AI59">
        <v>0</v>
      </c>
      <c r="AJ59">
        <v>0</v>
      </c>
      <c r="AK59">
        <v>50.742082000000003</v>
      </c>
      <c r="AL59">
        <v>10.004123</v>
      </c>
      <c r="AM59">
        <v>0</v>
      </c>
      <c r="AN59">
        <v>0.45749400000000001</v>
      </c>
      <c r="AO59">
        <v>0</v>
      </c>
      <c r="AP59">
        <v>1.7155659999999999</v>
      </c>
      <c r="AQ59">
        <v>0</v>
      </c>
      <c r="AR59">
        <v>19.009554999999999</v>
      </c>
      <c r="AS59">
        <v>23.420093000000001</v>
      </c>
      <c r="AT59">
        <v>12.297853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1901.1269649999999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580.97943499999997</v>
      </c>
      <c r="L60">
        <v>217.76999000000001</v>
      </c>
      <c r="M60">
        <v>88.007199999999997</v>
      </c>
      <c r="N60">
        <v>112.998375</v>
      </c>
      <c r="O60">
        <v>57.414223</v>
      </c>
      <c r="P60">
        <v>86.323487999999998</v>
      </c>
      <c r="Q60">
        <v>10.993065</v>
      </c>
      <c r="R60">
        <v>21.718661000000001</v>
      </c>
      <c r="S60">
        <v>13.866529999999999</v>
      </c>
      <c r="T60">
        <v>0</v>
      </c>
      <c r="U60">
        <v>400.59538199999997</v>
      </c>
      <c r="V60">
        <v>0</v>
      </c>
      <c r="W60">
        <v>0</v>
      </c>
      <c r="X60">
        <v>141.11344700000001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3.681953</v>
      </c>
      <c r="AF60">
        <v>6.1308490000000004</v>
      </c>
      <c r="AG60">
        <v>41.887600999999997</v>
      </c>
      <c r="AH60">
        <v>0</v>
      </c>
      <c r="AI60">
        <v>0</v>
      </c>
      <c r="AJ60">
        <v>0</v>
      </c>
      <c r="AK60">
        <v>50.742082000000003</v>
      </c>
      <c r="AL60">
        <v>2.2231380000000001</v>
      </c>
      <c r="AM60">
        <v>0</v>
      </c>
      <c r="AN60">
        <v>0.45749400000000001</v>
      </c>
      <c r="AO60">
        <v>0</v>
      </c>
      <c r="AP60">
        <v>1.7155659999999999</v>
      </c>
      <c r="AQ60">
        <v>0</v>
      </c>
      <c r="AR60">
        <v>19.009554999999999</v>
      </c>
      <c r="AS60">
        <v>23.420093000000001</v>
      </c>
      <c r="AT60">
        <v>14.345907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1895.3940339999999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609.26609699999995</v>
      </c>
      <c r="L61">
        <v>217.76999000000001</v>
      </c>
      <c r="M61">
        <v>88.007199999999997</v>
      </c>
      <c r="N61">
        <v>112.998375</v>
      </c>
      <c r="O61">
        <v>57.414223</v>
      </c>
      <c r="P61">
        <v>86.323487999999998</v>
      </c>
      <c r="Q61">
        <v>10.993065</v>
      </c>
      <c r="R61">
        <v>21.733148</v>
      </c>
      <c r="S61">
        <v>13.866529999999999</v>
      </c>
      <c r="T61">
        <v>0</v>
      </c>
      <c r="U61">
        <v>400.59538199999997</v>
      </c>
      <c r="V61">
        <v>0</v>
      </c>
      <c r="W61">
        <v>0</v>
      </c>
      <c r="X61">
        <v>141.11344700000001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3.681953</v>
      </c>
      <c r="AF61">
        <v>6.1308490000000004</v>
      </c>
      <c r="AG61">
        <v>41.887600999999997</v>
      </c>
      <c r="AH61">
        <v>0</v>
      </c>
      <c r="AI61">
        <v>0</v>
      </c>
      <c r="AJ61">
        <v>0</v>
      </c>
      <c r="AK61">
        <v>50.742082000000003</v>
      </c>
      <c r="AL61">
        <v>2.2231380000000001</v>
      </c>
      <c r="AM61">
        <v>0</v>
      </c>
      <c r="AN61">
        <v>0.45749400000000001</v>
      </c>
      <c r="AO61">
        <v>0</v>
      </c>
      <c r="AP61">
        <v>1.7155659999999999</v>
      </c>
      <c r="AQ61">
        <v>0</v>
      </c>
      <c r="AR61">
        <v>19.009554999999999</v>
      </c>
      <c r="AS61">
        <v>23.420093000000001</v>
      </c>
      <c r="AT61">
        <v>14.345907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1923.6951829999996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576.19643499999995</v>
      </c>
      <c r="L62">
        <v>217.76999000000001</v>
      </c>
      <c r="M62">
        <v>88.007199999999997</v>
      </c>
      <c r="N62">
        <v>112.998375</v>
      </c>
      <c r="O62">
        <v>57.414223</v>
      </c>
      <c r="P62">
        <v>86.323487999999998</v>
      </c>
      <c r="Q62">
        <v>10.993065</v>
      </c>
      <c r="R62">
        <v>21.733148</v>
      </c>
      <c r="S62">
        <v>13.866529999999999</v>
      </c>
      <c r="T62">
        <v>0</v>
      </c>
      <c r="U62">
        <v>400.59538199999997</v>
      </c>
      <c r="V62">
        <v>0</v>
      </c>
      <c r="W62">
        <v>0</v>
      </c>
      <c r="X62">
        <v>141.11344700000001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3.681953</v>
      </c>
      <c r="AF62">
        <v>6.1308490000000004</v>
      </c>
      <c r="AG62">
        <v>41.887600999999997</v>
      </c>
      <c r="AH62">
        <v>0</v>
      </c>
      <c r="AI62">
        <v>0</v>
      </c>
      <c r="AJ62">
        <v>0</v>
      </c>
      <c r="AK62">
        <v>50.742082000000003</v>
      </c>
      <c r="AL62">
        <v>2.2231380000000001</v>
      </c>
      <c r="AM62">
        <v>0</v>
      </c>
      <c r="AN62">
        <v>0.45749400000000001</v>
      </c>
      <c r="AO62">
        <v>0</v>
      </c>
      <c r="AP62">
        <v>1.7155659999999999</v>
      </c>
      <c r="AQ62">
        <v>0</v>
      </c>
      <c r="AR62">
        <v>19.009554999999999</v>
      </c>
      <c r="AS62">
        <v>10.037183000000001</v>
      </c>
      <c r="AT62">
        <v>14.345907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1877.2426109999997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576.19643499999995</v>
      </c>
      <c r="L63">
        <v>217.76999000000001</v>
      </c>
      <c r="M63">
        <v>88.007199999999997</v>
      </c>
      <c r="N63">
        <v>112.998375</v>
      </c>
      <c r="O63">
        <v>57.414223</v>
      </c>
      <c r="P63">
        <v>86.323487999999998</v>
      </c>
      <c r="Q63">
        <v>10.993065</v>
      </c>
      <c r="R63">
        <v>21.678826000000001</v>
      </c>
      <c r="S63">
        <v>13.858953</v>
      </c>
      <c r="T63">
        <v>0</v>
      </c>
      <c r="U63">
        <v>400.59538199999997</v>
      </c>
      <c r="V63">
        <v>0</v>
      </c>
      <c r="W63">
        <v>0</v>
      </c>
      <c r="X63">
        <v>141.11344700000001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3.681953</v>
      </c>
      <c r="AF63">
        <v>6.1308490000000004</v>
      </c>
      <c r="AG63">
        <v>41.887600999999997</v>
      </c>
      <c r="AH63">
        <v>0</v>
      </c>
      <c r="AI63">
        <v>0</v>
      </c>
      <c r="AJ63">
        <v>0</v>
      </c>
      <c r="AK63">
        <v>50.742082000000003</v>
      </c>
      <c r="AL63">
        <v>2.2231380000000001</v>
      </c>
      <c r="AM63">
        <v>0</v>
      </c>
      <c r="AN63">
        <v>0.45749400000000001</v>
      </c>
      <c r="AO63">
        <v>0</v>
      </c>
      <c r="AP63">
        <v>1.7155659999999999</v>
      </c>
      <c r="AQ63">
        <v>0</v>
      </c>
      <c r="AR63">
        <v>19.009554999999999</v>
      </c>
      <c r="AS63">
        <v>9.6511370000000003</v>
      </c>
      <c r="AT63">
        <v>14.345907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1876.7946659999998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576.19643499999995</v>
      </c>
      <c r="L64">
        <v>217.76999000000001</v>
      </c>
      <c r="M64">
        <v>88.007199999999997</v>
      </c>
      <c r="N64">
        <v>112.998375</v>
      </c>
      <c r="O64">
        <v>57.414223</v>
      </c>
      <c r="P64">
        <v>86.323487999999998</v>
      </c>
      <c r="Q64">
        <v>10.993065</v>
      </c>
      <c r="R64">
        <v>21.678826000000001</v>
      </c>
      <c r="S64">
        <v>13.858953</v>
      </c>
      <c r="T64">
        <v>0</v>
      </c>
      <c r="U64">
        <v>400.59538199999997</v>
      </c>
      <c r="V64">
        <v>0</v>
      </c>
      <c r="W64">
        <v>0</v>
      </c>
      <c r="X64">
        <v>141.11344700000001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3.681953</v>
      </c>
      <c r="AF64">
        <v>6.1308490000000004</v>
      </c>
      <c r="AG64">
        <v>41.887600999999997</v>
      </c>
      <c r="AH64">
        <v>0</v>
      </c>
      <c r="AI64">
        <v>0</v>
      </c>
      <c r="AJ64">
        <v>0</v>
      </c>
      <c r="AK64">
        <v>50.742082000000003</v>
      </c>
      <c r="AL64">
        <v>2.2231380000000001</v>
      </c>
      <c r="AM64">
        <v>0</v>
      </c>
      <c r="AN64">
        <v>0.45749400000000001</v>
      </c>
      <c r="AO64">
        <v>0</v>
      </c>
      <c r="AP64">
        <v>1.7155659999999999</v>
      </c>
      <c r="AQ64">
        <v>0</v>
      </c>
      <c r="AR64">
        <v>19.009554999999999</v>
      </c>
      <c r="AS64">
        <v>9.6511370000000003</v>
      </c>
      <c r="AT64">
        <v>12.107357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1874.556116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576.19643499999995</v>
      </c>
      <c r="L65">
        <v>217.76999000000001</v>
      </c>
      <c r="M65">
        <v>88.007199999999997</v>
      </c>
      <c r="N65">
        <v>112.998375</v>
      </c>
      <c r="O65">
        <v>57.414223</v>
      </c>
      <c r="P65">
        <v>86.323487999999998</v>
      </c>
      <c r="Q65">
        <v>10.993065</v>
      </c>
      <c r="R65">
        <v>21.716707</v>
      </c>
      <c r="S65">
        <v>13.858953</v>
      </c>
      <c r="T65">
        <v>0</v>
      </c>
      <c r="U65">
        <v>400.59538199999997</v>
      </c>
      <c r="V65">
        <v>0</v>
      </c>
      <c r="W65">
        <v>0</v>
      </c>
      <c r="X65">
        <v>141.11344700000001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3.681953</v>
      </c>
      <c r="AF65">
        <v>6.1308490000000004</v>
      </c>
      <c r="AG65">
        <v>41.887600999999997</v>
      </c>
      <c r="AH65">
        <v>0</v>
      </c>
      <c r="AI65">
        <v>0</v>
      </c>
      <c r="AJ65">
        <v>0</v>
      </c>
      <c r="AK65">
        <v>50.742082000000003</v>
      </c>
      <c r="AL65">
        <v>2.2231380000000001</v>
      </c>
      <c r="AM65">
        <v>0</v>
      </c>
      <c r="AN65">
        <v>0.45749400000000001</v>
      </c>
      <c r="AO65">
        <v>0</v>
      </c>
      <c r="AP65">
        <v>1.7155659999999999</v>
      </c>
      <c r="AQ65">
        <v>0</v>
      </c>
      <c r="AR65">
        <v>29.570419000000001</v>
      </c>
      <c r="AS65">
        <v>9.6511370000000003</v>
      </c>
      <c r="AT65">
        <v>14.345907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1887.3934109999996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576.19643499999995</v>
      </c>
      <c r="L66">
        <v>217.76999000000001</v>
      </c>
      <c r="M66">
        <v>88.007199999999997</v>
      </c>
      <c r="N66">
        <v>112.998375</v>
      </c>
      <c r="O66">
        <v>57.414223</v>
      </c>
      <c r="P66">
        <v>86.323487999999998</v>
      </c>
      <c r="Q66">
        <v>10.993065</v>
      </c>
      <c r="R66">
        <v>21.716707</v>
      </c>
      <c r="S66">
        <v>13.858953</v>
      </c>
      <c r="T66">
        <v>0</v>
      </c>
      <c r="U66">
        <v>400.59538199999997</v>
      </c>
      <c r="V66">
        <v>0</v>
      </c>
      <c r="W66">
        <v>0</v>
      </c>
      <c r="X66">
        <v>141.11344700000001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3.681953</v>
      </c>
      <c r="AF66">
        <v>6.1308490000000004</v>
      </c>
      <c r="AG66">
        <v>41.887600999999997</v>
      </c>
      <c r="AH66">
        <v>0</v>
      </c>
      <c r="AI66">
        <v>0</v>
      </c>
      <c r="AJ66">
        <v>0</v>
      </c>
      <c r="AK66">
        <v>50.742082000000003</v>
      </c>
      <c r="AL66">
        <v>2.2231380000000001</v>
      </c>
      <c r="AM66">
        <v>0</v>
      </c>
      <c r="AN66">
        <v>0.45749400000000001</v>
      </c>
      <c r="AO66">
        <v>0</v>
      </c>
      <c r="AP66">
        <v>1.7155659999999999</v>
      </c>
      <c r="AQ66">
        <v>0</v>
      </c>
      <c r="AR66">
        <v>29.570419000000001</v>
      </c>
      <c r="AS66">
        <v>9.6511370000000003</v>
      </c>
      <c r="AT66">
        <v>14.345907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1887.3934109999996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576.19643499999995</v>
      </c>
      <c r="L67">
        <v>217.76999000000001</v>
      </c>
      <c r="M67">
        <v>88.007199999999997</v>
      </c>
      <c r="N67">
        <v>112.998375</v>
      </c>
      <c r="O67">
        <v>57.414223</v>
      </c>
      <c r="P67">
        <v>86.323487999999998</v>
      </c>
      <c r="Q67">
        <v>10.993065</v>
      </c>
      <c r="R67">
        <v>21.473469999999999</v>
      </c>
      <c r="S67">
        <v>13.832914000000001</v>
      </c>
      <c r="T67">
        <v>0</v>
      </c>
      <c r="U67">
        <v>400.59538199999997</v>
      </c>
      <c r="V67">
        <v>0</v>
      </c>
      <c r="W67">
        <v>0</v>
      </c>
      <c r="X67">
        <v>141.11344700000001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3.681953</v>
      </c>
      <c r="AF67">
        <v>6.1308490000000004</v>
      </c>
      <c r="AG67">
        <v>41.887600999999997</v>
      </c>
      <c r="AH67">
        <v>0</v>
      </c>
      <c r="AI67">
        <v>0</v>
      </c>
      <c r="AJ67">
        <v>0</v>
      </c>
      <c r="AK67">
        <v>50.742082000000003</v>
      </c>
      <c r="AL67">
        <v>2.2231380000000001</v>
      </c>
      <c r="AM67">
        <v>0</v>
      </c>
      <c r="AN67">
        <v>0.45749400000000001</v>
      </c>
      <c r="AO67">
        <v>0</v>
      </c>
      <c r="AP67">
        <v>1.960647</v>
      </c>
      <c r="AQ67">
        <v>14.343260000000001</v>
      </c>
      <c r="AR67">
        <v>19.009554999999999</v>
      </c>
      <c r="AS67">
        <v>15.184456000000001</v>
      </c>
      <c r="AT67">
        <v>14.345907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1896.6849309999998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576.19643499999995</v>
      </c>
      <c r="L68">
        <v>217.76999000000001</v>
      </c>
      <c r="M68">
        <v>88.007199999999997</v>
      </c>
      <c r="N68">
        <v>112.998375</v>
      </c>
      <c r="O68">
        <v>57.414223</v>
      </c>
      <c r="P68">
        <v>86.323487999999998</v>
      </c>
      <c r="Q68">
        <v>10.993065</v>
      </c>
      <c r="R68">
        <v>21.473469999999999</v>
      </c>
      <c r="S68">
        <v>13.832914000000001</v>
      </c>
      <c r="T68">
        <v>0</v>
      </c>
      <c r="U68">
        <v>400.59538199999997</v>
      </c>
      <c r="V68">
        <v>0</v>
      </c>
      <c r="W68">
        <v>0</v>
      </c>
      <c r="X68">
        <v>141.11344700000001</v>
      </c>
      <c r="Y68">
        <v>0</v>
      </c>
      <c r="Z68">
        <v>0</v>
      </c>
      <c r="AA68">
        <v>13.439617999999999</v>
      </c>
      <c r="AB68">
        <v>0</v>
      </c>
      <c r="AC68">
        <v>0</v>
      </c>
      <c r="AD68">
        <v>0</v>
      </c>
      <c r="AE68">
        <v>3.681953</v>
      </c>
      <c r="AF68">
        <v>6.1308490000000004</v>
      </c>
      <c r="AG68">
        <v>41.887600999999997</v>
      </c>
      <c r="AH68">
        <v>0</v>
      </c>
      <c r="AI68">
        <v>0</v>
      </c>
      <c r="AJ68">
        <v>0</v>
      </c>
      <c r="AK68">
        <v>50.742082000000003</v>
      </c>
      <c r="AL68">
        <v>2.2231380000000001</v>
      </c>
      <c r="AM68">
        <v>0</v>
      </c>
      <c r="AN68">
        <v>0.45749400000000001</v>
      </c>
      <c r="AO68">
        <v>0</v>
      </c>
      <c r="AP68">
        <v>1.960647</v>
      </c>
      <c r="AQ68">
        <v>28.324926000000001</v>
      </c>
      <c r="AR68">
        <v>19.009554999999999</v>
      </c>
      <c r="AS68">
        <v>15.184456000000001</v>
      </c>
      <c r="AT68">
        <v>14.345907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1924.1062149999998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580.41398900000002</v>
      </c>
      <c r="L69">
        <v>217.76999000000001</v>
      </c>
      <c r="M69">
        <v>88.007199999999997</v>
      </c>
      <c r="N69">
        <v>112.998375</v>
      </c>
      <c r="O69">
        <v>57.414223</v>
      </c>
      <c r="P69">
        <v>86.323487999999998</v>
      </c>
      <c r="Q69">
        <v>17.402284999999999</v>
      </c>
      <c r="R69">
        <v>33.914340000000003</v>
      </c>
      <c r="S69">
        <v>21.578026000000001</v>
      </c>
      <c r="T69">
        <v>0</v>
      </c>
      <c r="U69">
        <v>400.59538199999997</v>
      </c>
      <c r="V69">
        <v>0</v>
      </c>
      <c r="W69">
        <v>0</v>
      </c>
      <c r="X69">
        <v>141.11344700000001</v>
      </c>
      <c r="Y69">
        <v>0</v>
      </c>
      <c r="Z69">
        <v>0</v>
      </c>
      <c r="AA69">
        <v>13.439617999999999</v>
      </c>
      <c r="AB69">
        <v>0</v>
      </c>
      <c r="AC69">
        <v>9.2578220000000009</v>
      </c>
      <c r="AD69">
        <v>0</v>
      </c>
      <c r="AE69">
        <v>13.500496</v>
      </c>
      <c r="AF69">
        <v>6.1308490000000004</v>
      </c>
      <c r="AG69">
        <v>41.887600999999997</v>
      </c>
      <c r="AH69">
        <v>22.375734999999999</v>
      </c>
      <c r="AI69">
        <v>0</v>
      </c>
      <c r="AJ69">
        <v>0</v>
      </c>
      <c r="AK69">
        <v>50.742082000000003</v>
      </c>
      <c r="AL69">
        <v>2.2231380000000001</v>
      </c>
      <c r="AM69">
        <v>0</v>
      </c>
      <c r="AN69">
        <v>0.45749400000000001</v>
      </c>
      <c r="AO69">
        <v>0</v>
      </c>
      <c r="AP69">
        <v>1.960647</v>
      </c>
      <c r="AQ69">
        <v>28.324926000000001</v>
      </c>
      <c r="AR69">
        <v>12.673037000000001</v>
      </c>
      <c r="AS69">
        <v>15.184456000000001</v>
      </c>
      <c r="AT69">
        <v>14.345907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1990.034553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576.19643499999995</v>
      </c>
      <c r="L70">
        <v>217.76999000000001</v>
      </c>
      <c r="M70">
        <v>88.007199999999997</v>
      </c>
      <c r="N70">
        <v>112.998375</v>
      </c>
      <c r="O70">
        <v>57.414223</v>
      </c>
      <c r="P70">
        <v>86.323487999999998</v>
      </c>
      <c r="Q70">
        <v>10.993065</v>
      </c>
      <c r="R70">
        <v>21.830349999999999</v>
      </c>
      <c r="S70">
        <v>13.858953</v>
      </c>
      <c r="T70">
        <v>0</v>
      </c>
      <c r="U70">
        <v>400.59538199999997</v>
      </c>
      <c r="V70">
        <v>0</v>
      </c>
      <c r="W70">
        <v>0</v>
      </c>
      <c r="X70">
        <v>141.11344700000001</v>
      </c>
      <c r="Y70">
        <v>0</v>
      </c>
      <c r="Z70">
        <v>0</v>
      </c>
      <c r="AA70">
        <v>13.439617999999999</v>
      </c>
      <c r="AB70">
        <v>0</v>
      </c>
      <c r="AC70">
        <v>9.2578220000000009</v>
      </c>
      <c r="AD70">
        <v>8.7395320000000005</v>
      </c>
      <c r="AE70">
        <v>13.500496</v>
      </c>
      <c r="AF70">
        <v>6.1308490000000004</v>
      </c>
      <c r="AG70">
        <v>41.887600999999997</v>
      </c>
      <c r="AH70">
        <v>44.751469999999998</v>
      </c>
      <c r="AI70">
        <v>0</v>
      </c>
      <c r="AJ70">
        <v>0</v>
      </c>
      <c r="AK70">
        <v>50.742082000000003</v>
      </c>
      <c r="AL70">
        <v>2.2231380000000001</v>
      </c>
      <c r="AM70">
        <v>0</v>
      </c>
      <c r="AN70">
        <v>0.45749400000000001</v>
      </c>
      <c r="AO70">
        <v>0</v>
      </c>
      <c r="AP70">
        <v>1.960647</v>
      </c>
      <c r="AQ70">
        <v>44.656958000000003</v>
      </c>
      <c r="AR70">
        <v>12.673037000000001</v>
      </c>
      <c r="AS70">
        <v>15.184456000000001</v>
      </c>
      <c r="AT70">
        <v>14.345907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2007.0520149999998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580.97943499999997</v>
      </c>
      <c r="L71">
        <v>217.76999000000001</v>
      </c>
      <c r="M71">
        <v>88.007199999999997</v>
      </c>
      <c r="N71">
        <v>112.998375</v>
      </c>
      <c r="O71">
        <v>57.414223</v>
      </c>
      <c r="P71">
        <v>86.323487999999998</v>
      </c>
      <c r="Q71">
        <v>10.993065</v>
      </c>
      <c r="R71">
        <v>21.473469999999999</v>
      </c>
      <c r="S71">
        <v>13.832914000000001</v>
      </c>
      <c r="T71">
        <v>0</v>
      </c>
      <c r="U71">
        <v>400.59538199999997</v>
      </c>
      <c r="V71">
        <v>0</v>
      </c>
      <c r="W71">
        <v>0</v>
      </c>
      <c r="X71">
        <v>141.11344700000001</v>
      </c>
      <c r="Y71">
        <v>0</v>
      </c>
      <c r="Z71">
        <v>6.2693649999999996</v>
      </c>
      <c r="AA71">
        <v>13.439617999999999</v>
      </c>
      <c r="AB71">
        <v>12.598459999999999</v>
      </c>
      <c r="AC71">
        <v>18.515643000000001</v>
      </c>
      <c r="AD71">
        <v>17.479064000000001</v>
      </c>
      <c r="AE71">
        <v>13.500496</v>
      </c>
      <c r="AF71">
        <v>8.4888680000000001</v>
      </c>
      <c r="AG71">
        <v>41.887600999999997</v>
      </c>
      <c r="AH71">
        <v>67.127205000000004</v>
      </c>
      <c r="AI71">
        <v>0</v>
      </c>
      <c r="AJ71">
        <v>0</v>
      </c>
      <c r="AK71">
        <v>50.742082000000003</v>
      </c>
      <c r="AL71">
        <v>2.2231380000000001</v>
      </c>
      <c r="AM71">
        <v>0</v>
      </c>
      <c r="AN71">
        <v>0.45749400000000001</v>
      </c>
      <c r="AO71">
        <v>0</v>
      </c>
      <c r="AP71">
        <v>1.960647</v>
      </c>
      <c r="AQ71">
        <v>59.542610000000003</v>
      </c>
      <c r="AR71">
        <v>10.560864</v>
      </c>
      <c r="AS71">
        <v>15.184456000000001</v>
      </c>
      <c r="AT71">
        <v>13.888350000000001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2085.3669500000001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614.46043499999996</v>
      </c>
      <c r="L72">
        <v>217.76999000000001</v>
      </c>
      <c r="M72">
        <v>88.007199999999997</v>
      </c>
      <c r="N72">
        <v>112.998375</v>
      </c>
      <c r="O72">
        <v>57.414223</v>
      </c>
      <c r="P72">
        <v>86.323487999999998</v>
      </c>
      <c r="Q72">
        <v>10.993065</v>
      </c>
      <c r="R72">
        <v>21.473469999999999</v>
      </c>
      <c r="S72">
        <v>13.832914000000001</v>
      </c>
      <c r="T72">
        <v>0</v>
      </c>
      <c r="U72">
        <v>400.59538199999997</v>
      </c>
      <c r="V72">
        <v>0</v>
      </c>
      <c r="W72">
        <v>0</v>
      </c>
      <c r="X72">
        <v>141.11344700000001</v>
      </c>
      <c r="Y72">
        <v>0</v>
      </c>
      <c r="Z72">
        <v>6.2693649999999996</v>
      </c>
      <c r="AA72">
        <v>18.892849999999999</v>
      </c>
      <c r="AB72">
        <v>12.598459999999999</v>
      </c>
      <c r="AC72">
        <v>18.515643000000001</v>
      </c>
      <c r="AD72">
        <v>26.218596000000002</v>
      </c>
      <c r="AE72">
        <v>27.000992</v>
      </c>
      <c r="AF72">
        <v>16.977737000000001</v>
      </c>
      <c r="AG72">
        <v>41.887600999999997</v>
      </c>
      <c r="AH72">
        <v>89.502939999999995</v>
      </c>
      <c r="AI72">
        <v>2.4355039999999999</v>
      </c>
      <c r="AJ72">
        <v>0</v>
      </c>
      <c r="AK72">
        <v>50.742082000000003</v>
      </c>
      <c r="AL72">
        <v>2.2231380000000001</v>
      </c>
      <c r="AM72">
        <v>0</v>
      </c>
      <c r="AN72">
        <v>0.45749400000000001</v>
      </c>
      <c r="AO72">
        <v>0</v>
      </c>
      <c r="AP72">
        <v>1.7155659999999999</v>
      </c>
      <c r="AQ72">
        <v>59.542610000000003</v>
      </c>
      <c r="AR72">
        <v>10.560864</v>
      </c>
      <c r="AS72">
        <v>15.184456000000001</v>
      </c>
      <c r="AT72">
        <v>14.345907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2180.0537939999995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609.26609699999995</v>
      </c>
      <c r="L73">
        <v>217.76999000000001</v>
      </c>
      <c r="M73">
        <v>88.007199999999997</v>
      </c>
      <c r="N73">
        <v>112.998375</v>
      </c>
      <c r="O73">
        <v>57.414223</v>
      </c>
      <c r="P73">
        <v>86.323487999999998</v>
      </c>
      <c r="Q73">
        <v>10.916537</v>
      </c>
      <c r="R73">
        <v>21.310848</v>
      </c>
      <c r="S73">
        <v>13.708556</v>
      </c>
      <c r="T73">
        <v>0</v>
      </c>
      <c r="U73">
        <v>400.59538199999997</v>
      </c>
      <c r="V73">
        <v>0</v>
      </c>
      <c r="W73">
        <v>0</v>
      </c>
      <c r="X73">
        <v>141.11344700000001</v>
      </c>
      <c r="Y73">
        <v>0</v>
      </c>
      <c r="Z73">
        <v>12.538729999999999</v>
      </c>
      <c r="AA73">
        <v>26.879235999999999</v>
      </c>
      <c r="AB73">
        <v>25.196921</v>
      </c>
      <c r="AC73">
        <v>18.515643000000001</v>
      </c>
      <c r="AD73">
        <v>26.218596000000002</v>
      </c>
      <c r="AE73">
        <v>47.291009000000003</v>
      </c>
      <c r="AF73">
        <v>29.239436000000001</v>
      </c>
      <c r="AG73">
        <v>41.887600999999997</v>
      </c>
      <c r="AH73">
        <v>111.878675</v>
      </c>
      <c r="AI73">
        <v>15.830773000000001</v>
      </c>
      <c r="AJ73">
        <v>0</v>
      </c>
      <c r="AK73">
        <v>50.742082000000003</v>
      </c>
      <c r="AL73">
        <v>22.231383999999998</v>
      </c>
      <c r="AM73">
        <v>0</v>
      </c>
      <c r="AN73">
        <v>0.45749400000000001</v>
      </c>
      <c r="AO73">
        <v>0</v>
      </c>
      <c r="AP73">
        <v>1.7155659999999999</v>
      </c>
      <c r="AQ73">
        <v>59.542610000000003</v>
      </c>
      <c r="AR73">
        <v>10.560864</v>
      </c>
      <c r="AS73">
        <v>15.184456000000001</v>
      </c>
      <c r="AT73">
        <v>14.345907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2289.6811260000004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594.80230500000005</v>
      </c>
      <c r="L74">
        <v>211.07379</v>
      </c>
      <c r="M74">
        <v>88.007199999999997</v>
      </c>
      <c r="N74">
        <v>112.998375</v>
      </c>
      <c r="O74">
        <v>57.414223</v>
      </c>
      <c r="P74">
        <v>86.323487999999998</v>
      </c>
      <c r="Q74">
        <v>10.916537</v>
      </c>
      <c r="R74">
        <v>21.310848</v>
      </c>
      <c r="S74">
        <v>13.733238</v>
      </c>
      <c r="T74">
        <v>0</v>
      </c>
      <c r="U74">
        <v>400.59538199999997</v>
      </c>
      <c r="V74">
        <v>0</v>
      </c>
      <c r="W74">
        <v>0</v>
      </c>
      <c r="X74">
        <v>141.11344700000001</v>
      </c>
      <c r="Y74">
        <v>0</v>
      </c>
      <c r="Z74">
        <v>12.538729999999999</v>
      </c>
      <c r="AA74">
        <v>26.879235999999999</v>
      </c>
      <c r="AB74">
        <v>37.795380999999999</v>
      </c>
      <c r="AC74">
        <v>18.515643000000001</v>
      </c>
      <c r="AD74">
        <v>26.218596000000002</v>
      </c>
      <c r="AE74">
        <v>47.291009000000003</v>
      </c>
      <c r="AF74">
        <v>29.239436000000001</v>
      </c>
      <c r="AG74">
        <v>41.887600999999997</v>
      </c>
      <c r="AH74">
        <v>111.878675</v>
      </c>
      <c r="AI74">
        <v>15.830773000000001</v>
      </c>
      <c r="AJ74">
        <v>0</v>
      </c>
      <c r="AK74">
        <v>50.742082000000003</v>
      </c>
      <c r="AL74">
        <v>51.132182999999998</v>
      </c>
      <c r="AM74">
        <v>0</v>
      </c>
      <c r="AN74">
        <v>0.45749400000000001</v>
      </c>
      <c r="AO74">
        <v>0</v>
      </c>
      <c r="AP74">
        <v>1.7155659999999999</v>
      </c>
      <c r="AQ74">
        <v>59.542610000000003</v>
      </c>
      <c r="AR74">
        <v>10.560864</v>
      </c>
      <c r="AS74">
        <v>15.184456000000001</v>
      </c>
      <c r="AT74">
        <v>14.345907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2310.0450750000005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652.72443499999997</v>
      </c>
      <c r="L75">
        <v>212.98698999999999</v>
      </c>
      <c r="M75">
        <v>88.007199999999997</v>
      </c>
      <c r="N75">
        <v>112.998375</v>
      </c>
      <c r="O75">
        <v>57.414223</v>
      </c>
      <c r="P75">
        <v>86.323487999999998</v>
      </c>
      <c r="Q75">
        <v>20.874742999999999</v>
      </c>
      <c r="R75">
        <v>30.993772</v>
      </c>
      <c r="S75">
        <v>19.807176999999999</v>
      </c>
      <c r="T75">
        <v>0</v>
      </c>
      <c r="U75">
        <v>400.59538199999997</v>
      </c>
      <c r="V75">
        <v>0</v>
      </c>
      <c r="W75">
        <v>0</v>
      </c>
      <c r="X75">
        <v>141.11344700000001</v>
      </c>
      <c r="Y75">
        <v>0</v>
      </c>
      <c r="Z75">
        <v>12.538729999999999</v>
      </c>
      <c r="AA75">
        <v>26.879235999999999</v>
      </c>
      <c r="AB75">
        <v>37.795380999999999</v>
      </c>
      <c r="AC75">
        <v>18.515643000000001</v>
      </c>
      <c r="AD75">
        <v>26.218596000000002</v>
      </c>
      <c r="AE75">
        <v>47.291009000000003</v>
      </c>
      <c r="AF75">
        <v>29.239436000000001</v>
      </c>
      <c r="AG75">
        <v>41.887600999999997</v>
      </c>
      <c r="AH75">
        <v>111.878675</v>
      </c>
      <c r="AI75">
        <v>15.830773000000001</v>
      </c>
      <c r="AJ75">
        <v>0</v>
      </c>
      <c r="AK75">
        <v>50.742082000000003</v>
      </c>
      <c r="AL75">
        <v>51.132182999999998</v>
      </c>
      <c r="AM75">
        <v>0</v>
      </c>
      <c r="AN75">
        <v>0.45749400000000001</v>
      </c>
      <c r="AO75">
        <v>0</v>
      </c>
      <c r="AP75">
        <v>1.7155659999999999</v>
      </c>
      <c r="AQ75">
        <v>59.542610000000003</v>
      </c>
      <c r="AR75">
        <v>12.673037000000001</v>
      </c>
      <c r="AS75">
        <v>9.6511370000000003</v>
      </c>
      <c r="AT75">
        <v>14.345907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2392.1743280000001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652.72443499999997</v>
      </c>
      <c r="L76">
        <v>213.94359</v>
      </c>
      <c r="M76">
        <v>88.007199999999997</v>
      </c>
      <c r="N76">
        <v>112.998375</v>
      </c>
      <c r="O76">
        <v>57.414223</v>
      </c>
      <c r="P76">
        <v>86.323487999999998</v>
      </c>
      <c r="Q76">
        <v>20.874742999999999</v>
      </c>
      <c r="R76">
        <v>38.928122999999999</v>
      </c>
      <c r="S76">
        <v>24.596425</v>
      </c>
      <c r="T76">
        <v>0</v>
      </c>
      <c r="U76">
        <v>400.59538199999997</v>
      </c>
      <c r="V76">
        <v>0</v>
      </c>
      <c r="W76">
        <v>0</v>
      </c>
      <c r="X76">
        <v>141.11344700000001</v>
      </c>
      <c r="Y76">
        <v>0</v>
      </c>
      <c r="Z76">
        <v>12.538729999999999</v>
      </c>
      <c r="AA76">
        <v>26.879235999999999</v>
      </c>
      <c r="AB76">
        <v>37.795380999999999</v>
      </c>
      <c r="AC76">
        <v>18.515643000000001</v>
      </c>
      <c r="AD76">
        <v>26.218596000000002</v>
      </c>
      <c r="AE76">
        <v>27.000992</v>
      </c>
      <c r="AF76">
        <v>29.239436000000001</v>
      </c>
      <c r="AG76">
        <v>41.887600999999997</v>
      </c>
      <c r="AH76">
        <v>111.878675</v>
      </c>
      <c r="AI76">
        <v>15.830773000000001</v>
      </c>
      <c r="AJ76">
        <v>0</v>
      </c>
      <c r="AK76">
        <v>50.742082000000003</v>
      </c>
      <c r="AL76">
        <v>51.132182999999998</v>
      </c>
      <c r="AM76">
        <v>0</v>
      </c>
      <c r="AN76">
        <v>0.45749400000000001</v>
      </c>
      <c r="AO76">
        <v>0</v>
      </c>
      <c r="AP76">
        <v>1.7155659999999999</v>
      </c>
      <c r="AQ76">
        <v>59.542610000000003</v>
      </c>
      <c r="AR76">
        <v>12.673037000000001</v>
      </c>
      <c r="AS76">
        <v>9.6511370000000003</v>
      </c>
      <c r="AT76">
        <v>14.345907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2385.5645099999997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652.72443499999997</v>
      </c>
      <c r="L77">
        <v>213.94359</v>
      </c>
      <c r="M77">
        <v>88.007199999999997</v>
      </c>
      <c r="N77">
        <v>112.998375</v>
      </c>
      <c r="O77">
        <v>57.414223</v>
      </c>
      <c r="P77">
        <v>86.323487999999998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141.11344700000001</v>
      </c>
      <c r="Y77">
        <v>0</v>
      </c>
      <c r="Z77">
        <v>12.538729999999999</v>
      </c>
      <c r="AA77">
        <v>26.879235999999999</v>
      </c>
      <c r="AB77">
        <v>37.795380999999999</v>
      </c>
      <c r="AC77">
        <v>18.515643000000001</v>
      </c>
      <c r="AD77">
        <v>26.218596000000002</v>
      </c>
      <c r="AE77">
        <v>13.500496</v>
      </c>
      <c r="AF77">
        <v>29.239436000000001</v>
      </c>
      <c r="AG77">
        <v>41.887600999999997</v>
      </c>
      <c r="AH77">
        <v>111.878675</v>
      </c>
      <c r="AI77">
        <v>15.830773000000001</v>
      </c>
      <c r="AJ77">
        <v>0</v>
      </c>
      <c r="AK77">
        <v>50.742082000000003</v>
      </c>
      <c r="AL77">
        <v>51.132182999999998</v>
      </c>
      <c r="AM77">
        <v>0</v>
      </c>
      <c r="AN77">
        <v>0.45749400000000001</v>
      </c>
      <c r="AO77">
        <v>0</v>
      </c>
      <c r="AP77">
        <v>1.7155659999999999</v>
      </c>
      <c r="AQ77">
        <v>59.542610000000003</v>
      </c>
      <c r="AR77">
        <v>12.673037000000001</v>
      </c>
      <c r="AS77">
        <v>15.184456000000001</v>
      </c>
      <c r="AT77">
        <v>14.345907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2379.867925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656.94198900000004</v>
      </c>
      <c r="L78">
        <v>388.04478999999998</v>
      </c>
      <c r="M78">
        <v>88.007199999999997</v>
      </c>
      <c r="N78">
        <v>112.998375</v>
      </c>
      <c r="O78">
        <v>57.414223</v>
      </c>
      <c r="P78">
        <v>86.323487999999998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141.11344700000001</v>
      </c>
      <c r="Y78">
        <v>0</v>
      </c>
      <c r="Z78">
        <v>12.538729999999999</v>
      </c>
      <c r="AA78">
        <v>26.879235999999999</v>
      </c>
      <c r="AB78">
        <v>25.196921</v>
      </c>
      <c r="AC78">
        <v>18.515643000000001</v>
      </c>
      <c r="AD78">
        <v>26.218596000000002</v>
      </c>
      <c r="AE78">
        <v>13.500496</v>
      </c>
      <c r="AF78">
        <v>29.239436000000001</v>
      </c>
      <c r="AG78">
        <v>41.887600999999997</v>
      </c>
      <c r="AH78">
        <v>111.878675</v>
      </c>
      <c r="AI78">
        <v>15.830773000000001</v>
      </c>
      <c r="AJ78">
        <v>0</v>
      </c>
      <c r="AK78">
        <v>50.742082000000003</v>
      </c>
      <c r="AL78">
        <v>51.132182999999998</v>
      </c>
      <c r="AM78">
        <v>0</v>
      </c>
      <c r="AN78">
        <v>0.45749400000000001</v>
      </c>
      <c r="AO78">
        <v>0</v>
      </c>
      <c r="AP78">
        <v>1.7155659999999999</v>
      </c>
      <c r="AQ78">
        <v>59.542610000000003</v>
      </c>
      <c r="AR78">
        <v>12.673037000000001</v>
      </c>
      <c r="AS78">
        <v>15.184456000000001</v>
      </c>
      <c r="AT78">
        <v>11.225305000000001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2542.4676170000007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652.72443499999997</v>
      </c>
      <c r="L79">
        <v>217.76999000000001</v>
      </c>
      <c r="M79">
        <v>88.007199999999997</v>
      </c>
      <c r="N79">
        <v>112.998375</v>
      </c>
      <c r="O79">
        <v>57.414223</v>
      </c>
      <c r="P79">
        <v>86.323487999999998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141.11344700000001</v>
      </c>
      <c r="Y79">
        <v>0</v>
      </c>
      <c r="Z79">
        <v>12.538729999999999</v>
      </c>
      <c r="AA79">
        <v>26.879235999999999</v>
      </c>
      <c r="AB79">
        <v>12.598459999999999</v>
      </c>
      <c r="AC79">
        <v>18.515643000000001</v>
      </c>
      <c r="AD79">
        <v>26.218596000000002</v>
      </c>
      <c r="AE79">
        <v>13.500496</v>
      </c>
      <c r="AF79">
        <v>8.6775099999999998</v>
      </c>
      <c r="AG79">
        <v>41.887600999999997</v>
      </c>
      <c r="AH79">
        <v>89.502939999999995</v>
      </c>
      <c r="AI79">
        <v>2.4355039999999999</v>
      </c>
      <c r="AJ79">
        <v>0</v>
      </c>
      <c r="AK79">
        <v>50.742082000000003</v>
      </c>
      <c r="AL79">
        <v>51.132182999999998</v>
      </c>
      <c r="AM79">
        <v>0</v>
      </c>
      <c r="AN79">
        <v>0.45749400000000001</v>
      </c>
      <c r="AO79">
        <v>0</v>
      </c>
      <c r="AP79">
        <v>1.7155659999999999</v>
      </c>
      <c r="AQ79">
        <v>59.542610000000003</v>
      </c>
      <c r="AR79">
        <v>12.673037000000001</v>
      </c>
      <c r="AS79">
        <v>10.037183000000001</v>
      </c>
      <c r="AT79">
        <v>14.345907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2297.0172010000001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652.72443499999997</v>
      </c>
      <c r="L80">
        <v>217.76999000000001</v>
      </c>
      <c r="M80">
        <v>88.007199999999997</v>
      </c>
      <c r="N80">
        <v>112.998375</v>
      </c>
      <c r="O80">
        <v>57.414223</v>
      </c>
      <c r="P80">
        <v>86.323487999999998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141.11344700000001</v>
      </c>
      <c r="Y80">
        <v>0</v>
      </c>
      <c r="Z80">
        <v>6.2693649999999996</v>
      </c>
      <c r="AA80">
        <v>26.879235999999999</v>
      </c>
      <c r="AB80">
        <v>5.8656800000000002</v>
      </c>
      <c r="AC80">
        <v>9.2578220000000009</v>
      </c>
      <c r="AD80">
        <v>17.479064000000001</v>
      </c>
      <c r="AE80">
        <v>7.7321020000000003</v>
      </c>
      <c r="AF80">
        <v>8.4888680000000001</v>
      </c>
      <c r="AG80">
        <v>41.887600999999997</v>
      </c>
      <c r="AH80">
        <v>67.127205000000004</v>
      </c>
      <c r="AI80">
        <v>0</v>
      </c>
      <c r="AJ80">
        <v>0</v>
      </c>
      <c r="AK80">
        <v>50.742082000000003</v>
      </c>
      <c r="AL80">
        <v>22.231383999999998</v>
      </c>
      <c r="AM80">
        <v>0</v>
      </c>
      <c r="AN80">
        <v>0.45749400000000001</v>
      </c>
      <c r="AO80">
        <v>0</v>
      </c>
      <c r="AP80">
        <v>1.960647</v>
      </c>
      <c r="AQ80">
        <v>59.542610000000003</v>
      </c>
      <c r="AR80">
        <v>12.673037000000001</v>
      </c>
      <c r="AS80">
        <v>10.037183000000001</v>
      </c>
      <c r="AT80">
        <v>14.345907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2206.5937100000001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652.72443499999997</v>
      </c>
      <c r="L81">
        <v>217.76999000000001</v>
      </c>
      <c r="M81">
        <v>88.007199999999997</v>
      </c>
      <c r="N81">
        <v>112.998375</v>
      </c>
      <c r="O81">
        <v>57.414223</v>
      </c>
      <c r="P81">
        <v>86.323487999999998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141.11344700000001</v>
      </c>
      <c r="Y81">
        <v>0</v>
      </c>
      <c r="Z81">
        <v>6.2693649999999996</v>
      </c>
      <c r="AA81">
        <v>18.892849999999999</v>
      </c>
      <c r="AB81">
        <v>0</v>
      </c>
      <c r="AC81">
        <v>9.2578220000000009</v>
      </c>
      <c r="AD81">
        <v>8.7395320000000005</v>
      </c>
      <c r="AE81">
        <v>3.681953</v>
      </c>
      <c r="AF81">
        <v>8.4888680000000001</v>
      </c>
      <c r="AG81">
        <v>41.887600999999997</v>
      </c>
      <c r="AH81">
        <v>44.751469999999998</v>
      </c>
      <c r="AI81">
        <v>0</v>
      </c>
      <c r="AJ81">
        <v>0</v>
      </c>
      <c r="AK81">
        <v>50.742082000000003</v>
      </c>
      <c r="AL81">
        <v>10.004123</v>
      </c>
      <c r="AM81">
        <v>0</v>
      </c>
      <c r="AN81">
        <v>0.45749400000000001</v>
      </c>
      <c r="AO81">
        <v>0</v>
      </c>
      <c r="AP81">
        <v>1.3479449999999999</v>
      </c>
      <c r="AQ81">
        <v>59.542610000000003</v>
      </c>
      <c r="AR81">
        <v>12.673037000000001</v>
      </c>
      <c r="AS81">
        <v>10.037183000000001</v>
      </c>
      <c r="AT81">
        <v>14.345907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2144.7362649999995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652.72443499999997</v>
      </c>
      <c r="L82">
        <v>217.76999000000001</v>
      </c>
      <c r="M82">
        <v>88.007199999999997</v>
      </c>
      <c r="N82">
        <v>112.998375</v>
      </c>
      <c r="O82">
        <v>57.414223</v>
      </c>
      <c r="P82">
        <v>86.323487999999998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141.11344700000001</v>
      </c>
      <c r="Y82">
        <v>0</v>
      </c>
      <c r="Z82">
        <v>6.2693649999999996</v>
      </c>
      <c r="AA82">
        <v>13.439617999999999</v>
      </c>
      <c r="AB82">
        <v>0</v>
      </c>
      <c r="AC82">
        <v>3.4107759999999998</v>
      </c>
      <c r="AD82">
        <v>0</v>
      </c>
      <c r="AE82">
        <v>3.681953</v>
      </c>
      <c r="AF82">
        <v>8.4888680000000001</v>
      </c>
      <c r="AG82">
        <v>41.887600999999997</v>
      </c>
      <c r="AH82">
        <v>44.751469999999998</v>
      </c>
      <c r="AI82">
        <v>0</v>
      </c>
      <c r="AJ82">
        <v>0</v>
      </c>
      <c r="AK82">
        <v>50.742082000000003</v>
      </c>
      <c r="AL82">
        <v>10.004123</v>
      </c>
      <c r="AM82">
        <v>0</v>
      </c>
      <c r="AN82">
        <v>0.45749400000000001</v>
      </c>
      <c r="AO82">
        <v>0</v>
      </c>
      <c r="AP82">
        <v>1.3479449999999999</v>
      </c>
      <c r="AQ82">
        <v>59.542610000000003</v>
      </c>
      <c r="AR82">
        <v>12.673037000000001</v>
      </c>
      <c r="AS82">
        <v>10.037183000000001</v>
      </c>
      <c r="AT82">
        <v>14.345907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2124.6964549999998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590.545435</v>
      </c>
      <c r="L83">
        <v>217.76999000000001</v>
      </c>
      <c r="M83">
        <v>88.007199999999997</v>
      </c>
      <c r="N83">
        <v>112.998375</v>
      </c>
      <c r="O83">
        <v>57.414223</v>
      </c>
      <c r="P83">
        <v>86.323487999999998</v>
      </c>
      <c r="Q83">
        <v>20.874742999999999</v>
      </c>
      <c r="R83">
        <v>40.550370000000001</v>
      </c>
      <c r="S83">
        <v>25.244769999999999</v>
      </c>
      <c r="T83">
        <v>0</v>
      </c>
      <c r="U83">
        <v>400.59538199999997</v>
      </c>
      <c r="V83">
        <v>0</v>
      </c>
      <c r="W83">
        <v>0</v>
      </c>
      <c r="X83">
        <v>141.11344700000001</v>
      </c>
      <c r="Y83">
        <v>0</v>
      </c>
      <c r="Z83">
        <v>6.2693649999999996</v>
      </c>
      <c r="AA83">
        <v>13.439617999999999</v>
      </c>
      <c r="AB83">
        <v>0</v>
      </c>
      <c r="AC83">
        <v>0</v>
      </c>
      <c r="AD83">
        <v>0</v>
      </c>
      <c r="AE83">
        <v>3.681953</v>
      </c>
      <c r="AF83">
        <v>8.4888680000000001</v>
      </c>
      <c r="AG83">
        <v>41.887600999999997</v>
      </c>
      <c r="AH83">
        <v>22.375734999999999</v>
      </c>
      <c r="AI83">
        <v>0</v>
      </c>
      <c r="AJ83">
        <v>0</v>
      </c>
      <c r="AK83">
        <v>50.742082000000003</v>
      </c>
      <c r="AL83">
        <v>10.004123</v>
      </c>
      <c r="AM83">
        <v>0</v>
      </c>
      <c r="AN83">
        <v>0.45749400000000001</v>
      </c>
      <c r="AO83">
        <v>0</v>
      </c>
      <c r="AP83">
        <v>1.3479449999999999</v>
      </c>
      <c r="AQ83">
        <v>59.542610000000003</v>
      </c>
      <c r="AR83">
        <v>19.009554999999999</v>
      </c>
      <c r="AS83">
        <v>10.037183000000001</v>
      </c>
      <c r="AT83">
        <v>14.345907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2043.067462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590.545435</v>
      </c>
      <c r="L84">
        <v>217.76999000000001</v>
      </c>
      <c r="M84">
        <v>88.007199999999997</v>
      </c>
      <c r="N84">
        <v>112.998375</v>
      </c>
      <c r="O84">
        <v>57.414223</v>
      </c>
      <c r="P84">
        <v>86.323487999999998</v>
      </c>
      <c r="Q84">
        <v>20.874742999999999</v>
      </c>
      <c r="R84">
        <v>29.250426000000001</v>
      </c>
      <c r="S84">
        <v>17.499658</v>
      </c>
      <c r="T84">
        <v>0</v>
      </c>
      <c r="U84">
        <v>400.59538199999997</v>
      </c>
      <c r="V84">
        <v>0</v>
      </c>
      <c r="W84">
        <v>0</v>
      </c>
      <c r="X84">
        <v>141.11344700000001</v>
      </c>
      <c r="Y84">
        <v>0</v>
      </c>
      <c r="Z84">
        <v>6.2693649999999996</v>
      </c>
      <c r="AA84">
        <v>13.439617999999999</v>
      </c>
      <c r="AB84">
        <v>0</v>
      </c>
      <c r="AC84">
        <v>0</v>
      </c>
      <c r="AD84">
        <v>0</v>
      </c>
      <c r="AE84">
        <v>3.681953</v>
      </c>
      <c r="AF84">
        <v>8.4888680000000001</v>
      </c>
      <c r="AG84">
        <v>41.887600999999997</v>
      </c>
      <c r="AH84">
        <v>22.375734999999999</v>
      </c>
      <c r="AI84">
        <v>0</v>
      </c>
      <c r="AJ84">
        <v>0</v>
      </c>
      <c r="AK84">
        <v>50.742082000000003</v>
      </c>
      <c r="AL84">
        <v>10.004123</v>
      </c>
      <c r="AM84">
        <v>0</v>
      </c>
      <c r="AN84">
        <v>0.45749400000000001</v>
      </c>
      <c r="AO84">
        <v>0</v>
      </c>
      <c r="AP84">
        <v>1.3479449999999999</v>
      </c>
      <c r="AQ84">
        <v>59.542610000000003</v>
      </c>
      <c r="AR84">
        <v>19.009554999999999</v>
      </c>
      <c r="AS84">
        <v>10.037183000000001</v>
      </c>
      <c r="AT84">
        <v>14.345907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2024.022406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590.545435</v>
      </c>
      <c r="L85">
        <v>217.76999000000001</v>
      </c>
      <c r="M85">
        <v>88.007199999999997</v>
      </c>
      <c r="N85">
        <v>112.998375</v>
      </c>
      <c r="O85">
        <v>57.414223</v>
      </c>
      <c r="P85">
        <v>86.323487999999998</v>
      </c>
      <c r="Q85">
        <v>14.465522999999999</v>
      </c>
      <c r="R85">
        <v>28.109500000000001</v>
      </c>
      <c r="S85">
        <v>17.499658</v>
      </c>
      <c r="T85">
        <v>0</v>
      </c>
      <c r="U85">
        <v>400.59538199999997</v>
      </c>
      <c r="V85">
        <v>0</v>
      </c>
      <c r="W85">
        <v>0</v>
      </c>
      <c r="X85">
        <v>141.11344700000001</v>
      </c>
      <c r="Y85">
        <v>0</v>
      </c>
      <c r="Z85">
        <v>6.2504239999999998</v>
      </c>
      <c r="AA85">
        <v>13.439617999999999</v>
      </c>
      <c r="AB85">
        <v>0</v>
      </c>
      <c r="AC85">
        <v>0</v>
      </c>
      <c r="AD85">
        <v>0</v>
      </c>
      <c r="AE85">
        <v>3.681953</v>
      </c>
      <c r="AF85">
        <v>6.1308490000000004</v>
      </c>
      <c r="AG85">
        <v>41.887600999999997</v>
      </c>
      <c r="AH85">
        <v>22.375734999999999</v>
      </c>
      <c r="AI85">
        <v>0</v>
      </c>
      <c r="AJ85">
        <v>0</v>
      </c>
      <c r="AK85">
        <v>50.742082000000003</v>
      </c>
      <c r="AL85">
        <v>10.004123</v>
      </c>
      <c r="AM85">
        <v>0</v>
      </c>
      <c r="AN85">
        <v>0.45749400000000001</v>
      </c>
      <c r="AO85">
        <v>0</v>
      </c>
      <c r="AP85">
        <v>1.3479449999999999</v>
      </c>
      <c r="AQ85">
        <v>59.542610000000003</v>
      </c>
      <c r="AR85">
        <v>22.177814000000001</v>
      </c>
      <c r="AS85">
        <v>10.037183000000001</v>
      </c>
      <c r="AT85">
        <v>13.132510999999999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2016.0501629999999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590.545435</v>
      </c>
      <c r="L86">
        <v>217.76999000000001</v>
      </c>
      <c r="M86">
        <v>88.007199999999997</v>
      </c>
      <c r="N86">
        <v>112.998375</v>
      </c>
      <c r="O86">
        <v>57.414223</v>
      </c>
      <c r="P86">
        <v>86.323487999999998</v>
      </c>
      <c r="Q86">
        <v>14.465522999999999</v>
      </c>
      <c r="R86">
        <v>28.109500000000001</v>
      </c>
      <c r="S86">
        <v>17.499658</v>
      </c>
      <c r="T86">
        <v>0</v>
      </c>
      <c r="U86">
        <v>400.59538199999997</v>
      </c>
      <c r="V86">
        <v>0</v>
      </c>
      <c r="W86">
        <v>0</v>
      </c>
      <c r="X86">
        <v>141.11344700000001</v>
      </c>
      <c r="Y86">
        <v>0</v>
      </c>
      <c r="Z86">
        <v>3.8933620000000002</v>
      </c>
      <c r="AA86">
        <v>8.1617110000000004</v>
      </c>
      <c r="AB86">
        <v>0</v>
      </c>
      <c r="AC86">
        <v>0</v>
      </c>
      <c r="AD86">
        <v>0</v>
      </c>
      <c r="AE86">
        <v>3.681953</v>
      </c>
      <c r="AF86">
        <v>6.1308490000000004</v>
      </c>
      <c r="AG86">
        <v>41.887600999999997</v>
      </c>
      <c r="AH86">
        <v>0</v>
      </c>
      <c r="AI86">
        <v>0</v>
      </c>
      <c r="AJ86">
        <v>0</v>
      </c>
      <c r="AK86">
        <v>50.742082000000003</v>
      </c>
      <c r="AL86">
        <v>10.004123</v>
      </c>
      <c r="AM86">
        <v>0</v>
      </c>
      <c r="AN86">
        <v>0.45749400000000001</v>
      </c>
      <c r="AO86">
        <v>0</v>
      </c>
      <c r="AP86">
        <v>1.8381069999999999</v>
      </c>
      <c r="AQ86">
        <v>44.656958000000003</v>
      </c>
      <c r="AR86">
        <v>22.177814000000001</v>
      </c>
      <c r="AS86">
        <v>10.037183000000001</v>
      </c>
      <c r="AT86">
        <v>14.345907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1972.8573649999996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571.41343500000005</v>
      </c>
      <c r="L87">
        <v>217.76999000000001</v>
      </c>
      <c r="M87">
        <v>88.007199999999997</v>
      </c>
      <c r="N87">
        <v>112.998375</v>
      </c>
      <c r="O87">
        <v>57.414223</v>
      </c>
      <c r="P87">
        <v>86.323487999999998</v>
      </c>
      <c r="Q87">
        <v>14.465522999999999</v>
      </c>
      <c r="R87">
        <v>28.109500000000001</v>
      </c>
      <c r="S87">
        <v>17.499658</v>
      </c>
      <c r="T87">
        <v>0</v>
      </c>
      <c r="U87">
        <v>400.59538199999997</v>
      </c>
      <c r="V87">
        <v>0</v>
      </c>
      <c r="W87">
        <v>0</v>
      </c>
      <c r="X87">
        <v>141.11344700000001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3.681953</v>
      </c>
      <c r="AF87">
        <v>6.1308490000000004</v>
      </c>
      <c r="AG87">
        <v>41.887600999999997</v>
      </c>
      <c r="AH87">
        <v>0</v>
      </c>
      <c r="AI87">
        <v>0</v>
      </c>
      <c r="AJ87">
        <v>0</v>
      </c>
      <c r="AK87">
        <v>50.742082000000003</v>
      </c>
      <c r="AL87">
        <v>10.004123</v>
      </c>
      <c r="AM87">
        <v>0</v>
      </c>
      <c r="AN87">
        <v>0.45749400000000001</v>
      </c>
      <c r="AO87">
        <v>0</v>
      </c>
      <c r="AP87">
        <v>1.8381069999999999</v>
      </c>
      <c r="AQ87">
        <v>29.771305000000002</v>
      </c>
      <c r="AR87">
        <v>22.177814000000001</v>
      </c>
      <c r="AS87">
        <v>10.037183000000001</v>
      </c>
      <c r="AT87">
        <v>14.345907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1926.7846389999995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571.41343500000005</v>
      </c>
      <c r="L88">
        <v>217.76999000000001</v>
      </c>
      <c r="M88">
        <v>88.007199999999997</v>
      </c>
      <c r="N88">
        <v>112.998375</v>
      </c>
      <c r="O88">
        <v>57.414223</v>
      </c>
      <c r="P88">
        <v>86.323487999999998</v>
      </c>
      <c r="Q88">
        <v>10.047457</v>
      </c>
      <c r="R88">
        <v>21.744672000000001</v>
      </c>
      <c r="S88">
        <v>13.484439</v>
      </c>
      <c r="T88">
        <v>0</v>
      </c>
      <c r="U88">
        <v>400.59538199999997</v>
      </c>
      <c r="V88">
        <v>0</v>
      </c>
      <c r="W88">
        <v>0</v>
      </c>
      <c r="X88">
        <v>141.11344700000001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3.681953</v>
      </c>
      <c r="AF88">
        <v>6.1308490000000004</v>
      </c>
      <c r="AG88">
        <v>41.887600999999997</v>
      </c>
      <c r="AH88">
        <v>0</v>
      </c>
      <c r="AI88">
        <v>0</v>
      </c>
      <c r="AJ88">
        <v>0</v>
      </c>
      <c r="AK88">
        <v>50.742082000000003</v>
      </c>
      <c r="AL88">
        <v>10.004123</v>
      </c>
      <c r="AM88">
        <v>0</v>
      </c>
      <c r="AN88">
        <v>0.45749400000000001</v>
      </c>
      <c r="AO88">
        <v>0</v>
      </c>
      <c r="AP88">
        <v>1.8381069999999999</v>
      </c>
      <c r="AQ88">
        <v>14.885653</v>
      </c>
      <c r="AR88">
        <v>22.177814000000001</v>
      </c>
      <c r="AS88">
        <v>10.037183000000001</v>
      </c>
      <c r="AT88">
        <v>14.345907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1897.1008739999995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571.41343500000005</v>
      </c>
      <c r="L89">
        <v>217.76999000000001</v>
      </c>
      <c r="M89">
        <v>88.007199999999997</v>
      </c>
      <c r="N89">
        <v>112.998375</v>
      </c>
      <c r="O89">
        <v>57.414223</v>
      </c>
      <c r="P89">
        <v>86.323487999999998</v>
      </c>
      <c r="Q89">
        <v>10.047457</v>
      </c>
      <c r="R89">
        <v>21.744672000000001</v>
      </c>
      <c r="S89">
        <v>13.484439</v>
      </c>
      <c r="T89">
        <v>0</v>
      </c>
      <c r="U89">
        <v>400.59538199999997</v>
      </c>
      <c r="V89">
        <v>0</v>
      </c>
      <c r="W89">
        <v>0</v>
      </c>
      <c r="X89">
        <v>141.11344700000001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3.681953</v>
      </c>
      <c r="AF89">
        <v>6.1308490000000004</v>
      </c>
      <c r="AG89">
        <v>41.887600999999997</v>
      </c>
      <c r="AH89">
        <v>0</v>
      </c>
      <c r="AI89">
        <v>0</v>
      </c>
      <c r="AJ89">
        <v>0</v>
      </c>
      <c r="AK89">
        <v>50.742082000000003</v>
      </c>
      <c r="AL89">
        <v>10.004123</v>
      </c>
      <c r="AM89">
        <v>0</v>
      </c>
      <c r="AN89">
        <v>0.45749400000000001</v>
      </c>
      <c r="AO89">
        <v>0</v>
      </c>
      <c r="AP89">
        <v>1.8381069999999999</v>
      </c>
      <c r="AQ89">
        <v>0</v>
      </c>
      <c r="AR89">
        <v>22.177814000000001</v>
      </c>
      <c r="AS89">
        <v>10.037183000000001</v>
      </c>
      <c r="AT89">
        <v>14.345907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1882.2152209999995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571.41343500000005</v>
      </c>
      <c r="L90">
        <v>217.76999000000001</v>
      </c>
      <c r="M90">
        <v>88.007199999999997</v>
      </c>
      <c r="N90">
        <v>112.998375</v>
      </c>
      <c r="O90">
        <v>57.414223</v>
      </c>
      <c r="P90">
        <v>86.323487999999998</v>
      </c>
      <c r="Q90">
        <v>10.047457</v>
      </c>
      <c r="R90">
        <v>21.744672000000001</v>
      </c>
      <c r="S90">
        <v>13.484439</v>
      </c>
      <c r="T90">
        <v>0</v>
      </c>
      <c r="U90">
        <v>400.59538199999997</v>
      </c>
      <c r="V90">
        <v>0</v>
      </c>
      <c r="W90">
        <v>0</v>
      </c>
      <c r="X90">
        <v>141.11344700000001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3.681953</v>
      </c>
      <c r="AF90">
        <v>6.1308490000000004</v>
      </c>
      <c r="AG90">
        <v>41.887600999999997</v>
      </c>
      <c r="AH90">
        <v>0</v>
      </c>
      <c r="AI90">
        <v>0</v>
      </c>
      <c r="AJ90">
        <v>0</v>
      </c>
      <c r="AK90">
        <v>50.742082000000003</v>
      </c>
      <c r="AL90">
        <v>10.004123</v>
      </c>
      <c r="AM90">
        <v>0</v>
      </c>
      <c r="AN90">
        <v>0.45749400000000001</v>
      </c>
      <c r="AO90">
        <v>0</v>
      </c>
      <c r="AP90">
        <v>1.8381069999999999</v>
      </c>
      <c r="AQ90">
        <v>0</v>
      </c>
      <c r="AR90">
        <v>22.177814000000001</v>
      </c>
      <c r="AS90">
        <v>10.037183000000001</v>
      </c>
      <c r="AT90">
        <v>14.345907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1882.2152209999995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571.41343500000005</v>
      </c>
      <c r="L91">
        <v>217.76999000000001</v>
      </c>
      <c r="M91">
        <v>88.007199999999997</v>
      </c>
      <c r="N91">
        <v>112.998375</v>
      </c>
      <c r="O91">
        <v>57.414223</v>
      </c>
      <c r="P91">
        <v>86.323487999999998</v>
      </c>
      <c r="Q91">
        <v>10.047457</v>
      </c>
      <c r="R91">
        <v>21.971616999999998</v>
      </c>
      <c r="S91">
        <v>13.652847</v>
      </c>
      <c r="T91">
        <v>0</v>
      </c>
      <c r="U91">
        <v>400.59538199999997</v>
      </c>
      <c r="V91">
        <v>0</v>
      </c>
      <c r="W91">
        <v>0</v>
      </c>
      <c r="X91">
        <v>107.197211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3.681953</v>
      </c>
      <c r="AF91">
        <v>6.1308490000000004</v>
      </c>
      <c r="AG91">
        <v>41.887600999999997</v>
      </c>
      <c r="AH91">
        <v>0</v>
      </c>
      <c r="AI91">
        <v>0</v>
      </c>
      <c r="AJ91">
        <v>0</v>
      </c>
      <c r="AK91">
        <v>50.742082000000003</v>
      </c>
      <c r="AL91">
        <v>10.004123</v>
      </c>
      <c r="AM91">
        <v>0</v>
      </c>
      <c r="AN91">
        <v>0.45749400000000001</v>
      </c>
      <c r="AO91">
        <v>0</v>
      </c>
      <c r="AP91">
        <v>1.8381069999999999</v>
      </c>
      <c r="AQ91">
        <v>0</v>
      </c>
      <c r="AR91">
        <v>22.177814000000001</v>
      </c>
      <c r="AS91">
        <v>12.868183</v>
      </c>
      <c r="AT91">
        <v>14.345907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1851.5253379999995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571.41343500000005</v>
      </c>
      <c r="L92">
        <v>217.76999000000001</v>
      </c>
      <c r="M92">
        <v>88.007199999999997</v>
      </c>
      <c r="N92">
        <v>112.998375</v>
      </c>
      <c r="O92">
        <v>57.414223</v>
      </c>
      <c r="P92">
        <v>86.323487999999998</v>
      </c>
      <c r="Q92">
        <v>10.047457</v>
      </c>
      <c r="R92">
        <v>21.971616999999998</v>
      </c>
      <c r="S92">
        <v>13.652847</v>
      </c>
      <c r="T92">
        <v>0</v>
      </c>
      <c r="U92">
        <v>400.59538199999997</v>
      </c>
      <c r="V92">
        <v>0</v>
      </c>
      <c r="W92">
        <v>0</v>
      </c>
      <c r="X92">
        <v>105.982479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6.1308490000000004</v>
      </c>
      <c r="AG92">
        <v>41.887600999999997</v>
      </c>
      <c r="AH92">
        <v>0</v>
      </c>
      <c r="AI92">
        <v>0</v>
      </c>
      <c r="AJ92">
        <v>0</v>
      </c>
      <c r="AK92">
        <v>50.742082000000003</v>
      </c>
      <c r="AL92">
        <v>10.004123</v>
      </c>
      <c r="AM92">
        <v>0</v>
      </c>
      <c r="AN92">
        <v>0.45749400000000001</v>
      </c>
      <c r="AO92">
        <v>0</v>
      </c>
      <c r="AP92">
        <v>1.8381069999999999</v>
      </c>
      <c r="AQ92">
        <v>0</v>
      </c>
      <c r="AR92">
        <v>22.177814000000001</v>
      </c>
      <c r="AS92">
        <v>12.868183</v>
      </c>
      <c r="AT92">
        <v>12.070404999999999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1848.0351039999996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571.41343500000005</v>
      </c>
      <c r="L93">
        <v>212.03039000000001</v>
      </c>
      <c r="M93">
        <v>88.007199999999997</v>
      </c>
      <c r="N93">
        <v>112.998375</v>
      </c>
      <c r="O93">
        <v>57.414223</v>
      </c>
      <c r="P93">
        <v>86.323487999999998</v>
      </c>
      <c r="Q93">
        <v>10.047457</v>
      </c>
      <c r="R93">
        <v>21.971616999999998</v>
      </c>
      <c r="S93">
        <v>13.652847</v>
      </c>
      <c r="T93">
        <v>0</v>
      </c>
      <c r="U93">
        <v>400.59538199999997</v>
      </c>
      <c r="V93">
        <v>0</v>
      </c>
      <c r="W93">
        <v>0</v>
      </c>
      <c r="X93">
        <v>116.95477700000001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6.1308490000000004</v>
      </c>
      <c r="AG93">
        <v>41.887600999999997</v>
      </c>
      <c r="AH93">
        <v>0</v>
      </c>
      <c r="AI93">
        <v>0</v>
      </c>
      <c r="AJ93">
        <v>0</v>
      </c>
      <c r="AK93">
        <v>50.742082000000003</v>
      </c>
      <c r="AL93">
        <v>10.004123</v>
      </c>
      <c r="AM93">
        <v>0</v>
      </c>
      <c r="AN93">
        <v>0.45749400000000001</v>
      </c>
      <c r="AO93">
        <v>0</v>
      </c>
      <c r="AP93">
        <v>1.8381069999999999</v>
      </c>
      <c r="AQ93">
        <v>0</v>
      </c>
      <c r="AR93">
        <v>19.009554999999999</v>
      </c>
      <c r="AS93">
        <v>11.581365</v>
      </c>
      <c r="AT93">
        <v>14.345907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1851.0882269999997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534.99768200000005</v>
      </c>
      <c r="L94">
        <v>212.03039000000001</v>
      </c>
      <c r="M94">
        <v>88.007199999999997</v>
      </c>
      <c r="N94">
        <v>112.998375</v>
      </c>
      <c r="O94">
        <v>57.414223</v>
      </c>
      <c r="P94">
        <v>69.405443000000005</v>
      </c>
      <c r="Q94">
        <v>10.047457</v>
      </c>
      <c r="R94">
        <v>21.971616999999998</v>
      </c>
      <c r="S94">
        <v>13.652847</v>
      </c>
      <c r="T94">
        <v>0</v>
      </c>
      <c r="U94">
        <v>400.59538199999997</v>
      </c>
      <c r="V94">
        <v>0</v>
      </c>
      <c r="W94">
        <v>0</v>
      </c>
      <c r="X94">
        <v>116.95477700000001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6.1308490000000004</v>
      </c>
      <c r="AG94">
        <v>41.887600999999997</v>
      </c>
      <c r="AH94">
        <v>0</v>
      </c>
      <c r="AI94">
        <v>0</v>
      </c>
      <c r="AJ94">
        <v>0</v>
      </c>
      <c r="AK94">
        <v>50.742082000000003</v>
      </c>
      <c r="AL94">
        <v>10.004123</v>
      </c>
      <c r="AM94">
        <v>0</v>
      </c>
      <c r="AN94">
        <v>0.45749400000000001</v>
      </c>
      <c r="AO94">
        <v>0</v>
      </c>
      <c r="AP94">
        <v>1.8381069999999999</v>
      </c>
      <c r="AQ94">
        <v>0</v>
      </c>
      <c r="AR94">
        <v>19.009554999999999</v>
      </c>
      <c r="AS94">
        <v>11.581365</v>
      </c>
      <c r="AT94">
        <v>14.345907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1797.7544289999996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479.514882</v>
      </c>
      <c r="L95">
        <v>212.03039000000001</v>
      </c>
      <c r="M95">
        <v>88.007199999999997</v>
      </c>
      <c r="N95">
        <v>112.998375</v>
      </c>
      <c r="O95">
        <v>57.414223</v>
      </c>
      <c r="P95">
        <v>69.405443000000005</v>
      </c>
      <c r="Q95">
        <v>10.047457</v>
      </c>
      <c r="R95">
        <v>21.971616999999998</v>
      </c>
      <c r="S95">
        <v>13.652847</v>
      </c>
      <c r="T95">
        <v>0</v>
      </c>
      <c r="U95">
        <v>400.59538199999997</v>
      </c>
      <c r="V95">
        <v>0</v>
      </c>
      <c r="W95">
        <v>0</v>
      </c>
      <c r="X95">
        <v>116.95477700000001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6.1308490000000004</v>
      </c>
      <c r="AG95">
        <v>41.887600999999997</v>
      </c>
      <c r="AH95">
        <v>0</v>
      </c>
      <c r="AI95">
        <v>0</v>
      </c>
      <c r="AJ95">
        <v>0</v>
      </c>
      <c r="AK95">
        <v>50.742082000000003</v>
      </c>
      <c r="AL95">
        <v>10.004123</v>
      </c>
      <c r="AM95">
        <v>0</v>
      </c>
      <c r="AN95">
        <v>0.45749400000000001</v>
      </c>
      <c r="AO95">
        <v>0</v>
      </c>
      <c r="AP95">
        <v>1.8381069999999999</v>
      </c>
      <c r="AQ95">
        <v>0</v>
      </c>
      <c r="AR95">
        <v>19.009554999999999</v>
      </c>
      <c r="AS95">
        <v>10.037183000000001</v>
      </c>
      <c r="AT95">
        <v>14.345907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1740.7274469999995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422.11888199999999</v>
      </c>
      <c r="L96">
        <v>212.03039000000001</v>
      </c>
      <c r="M96">
        <v>88.007199999999997</v>
      </c>
      <c r="N96">
        <v>112.998375</v>
      </c>
      <c r="O96">
        <v>57.414223</v>
      </c>
      <c r="P96">
        <v>69.405443000000005</v>
      </c>
      <c r="Q96">
        <v>10.047457</v>
      </c>
      <c r="R96">
        <v>21.971616999999998</v>
      </c>
      <c r="S96">
        <v>13.652847</v>
      </c>
      <c r="T96">
        <v>0</v>
      </c>
      <c r="U96">
        <v>400.59538199999997</v>
      </c>
      <c r="V96">
        <v>0</v>
      </c>
      <c r="W96">
        <v>0</v>
      </c>
      <c r="X96">
        <v>116.95477700000001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6.1308490000000004</v>
      </c>
      <c r="AG96">
        <v>41.887600999999997</v>
      </c>
      <c r="AH96">
        <v>0</v>
      </c>
      <c r="AI96">
        <v>0</v>
      </c>
      <c r="AJ96">
        <v>0</v>
      </c>
      <c r="AK96">
        <v>50.742082000000003</v>
      </c>
      <c r="AL96">
        <v>10.004123</v>
      </c>
      <c r="AM96">
        <v>0</v>
      </c>
      <c r="AN96">
        <v>0.45749400000000001</v>
      </c>
      <c r="AO96">
        <v>0</v>
      </c>
      <c r="AP96">
        <v>1.8381069999999999</v>
      </c>
      <c r="AQ96">
        <v>0</v>
      </c>
      <c r="AR96">
        <v>19.009554999999999</v>
      </c>
      <c r="AS96">
        <v>10.037183000000001</v>
      </c>
      <c r="AT96">
        <v>14.345907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1683.3314469999996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432.641482</v>
      </c>
      <c r="L97">
        <v>212.03039000000001</v>
      </c>
      <c r="M97">
        <v>88.007199999999997</v>
      </c>
      <c r="N97">
        <v>112.998375</v>
      </c>
      <c r="O97">
        <v>57.414223</v>
      </c>
      <c r="P97">
        <v>69.405443000000005</v>
      </c>
      <c r="Q97">
        <v>10.047457</v>
      </c>
      <c r="R97">
        <v>21.990970999999998</v>
      </c>
      <c r="S97">
        <v>13.667897999999999</v>
      </c>
      <c r="T97">
        <v>0</v>
      </c>
      <c r="U97">
        <v>400.59538199999997</v>
      </c>
      <c r="V97">
        <v>0</v>
      </c>
      <c r="W97">
        <v>0</v>
      </c>
      <c r="X97">
        <v>116.95477700000001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6.1308490000000004</v>
      </c>
      <c r="AG97">
        <v>41.887600999999997</v>
      </c>
      <c r="AH97">
        <v>0</v>
      </c>
      <c r="AI97">
        <v>0</v>
      </c>
      <c r="AJ97">
        <v>0</v>
      </c>
      <c r="AK97">
        <v>50.742082000000003</v>
      </c>
      <c r="AL97">
        <v>10.004123</v>
      </c>
      <c r="AM97">
        <v>0</v>
      </c>
      <c r="AN97">
        <v>0.45749400000000001</v>
      </c>
      <c r="AO97">
        <v>0</v>
      </c>
      <c r="AP97">
        <v>1.8381069999999999</v>
      </c>
      <c r="AQ97">
        <v>0</v>
      </c>
      <c r="AR97">
        <v>19.009554999999999</v>
      </c>
      <c r="AS97">
        <v>10.037183000000001</v>
      </c>
      <c r="AT97">
        <v>14.345907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1693.8884519999995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394.37748199999999</v>
      </c>
      <c r="L98">
        <v>212.03039000000001</v>
      </c>
      <c r="M98">
        <v>88.007199999999997</v>
      </c>
      <c r="N98">
        <v>112.998375</v>
      </c>
      <c r="O98">
        <v>57.414223</v>
      </c>
      <c r="P98">
        <v>69.405443000000005</v>
      </c>
      <c r="Q98">
        <v>10.047457</v>
      </c>
      <c r="R98">
        <v>21.990970999999998</v>
      </c>
      <c r="S98">
        <v>13.667897999999999</v>
      </c>
      <c r="T98">
        <v>0</v>
      </c>
      <c r="U98">
        <v>400.59538199999997</v>
      </c>
      <c r="V98">
        <v>0</v>
      </c>
      <c r="W98">
        <v>0</v>
      </c>
      <c r="X98">
        <v>116.95477700000001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6.1308490000000004</v>
      </c>
      <c r="AG98">
        <v>41.887600999999997</v>
      </c>
      <c r="AH98">
        <v>0</v>
      </c>
      <c r="AI98">
        <v>0</v>
      </c>
      <c r="AJ98">
        <v>0</v>
      </c>
      <c r="AK98">
        <v>50.742082000000003</v>
      </c>
      <c r="AL98">
        <v>10.004123</v>
      </c>
      <c r="AM98">
        <v>0</v>
      </c>
      <c r="AN98">
        <v>0.45749400000000001</v>
      </c>
      <c r="AO98">
        <v>0</v>
      </c>
      <c r="AP98">
        <v>1.8381069999999999</v>
      </c>
      <c r="AQ98">
        <v>0</v>
      </c>
      <c r="AR98">
        <v>19.009554999999999</v>
      </c>
      <c r="AS98">
        <v>12.868183</v>
      </c>
      <c r="AT98">
        <v>14.345907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1658.4554519999997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12.992315562249999</v>
      </c>
      <c r="L99">
        <f t="shared" si="2"/>
        <v>5.8346480010000068</v>
      </c>
      <c r="M99">
        <f t="shared" si="2"/>
        <v>1.9234274025000002</v>
      </c>
      <c r="N99">
        <f t="shared" si="2"/>
        <v>2.6291747784999977</v>
      </c>
      <c r="O99">
        <f t="shared" si="2"/>
        <v>1.3813446245000007</v>
      </c>
      <c r="P99">
        <f t="shared" si="2"/>
        <v>1.8367574169999996</v>
      </c>
      <c r="Q99">
        <f t="shared" si="2"/>
        <v>0.31097312649999986</v>
      </c>
      <c r="R99">
        <f t="shared" si="2"/>
        <v>0.65233629825000017</v>
      </c>
      <c r="S99">
        <f t="shared" si="2"/>
        <v>0.40905511625000013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2.922764965999999</v>
      </c>
      <c r="Y99">
        <f t="shared" si="2"/>
        <v>0</v>
      </c>
      <c r="Z99">
        <f t="shared" si="2"/>
        <v>6.3662255249999966E-2</v>
      </c>
      <c r="AA99">
        <f t="shared" si="2"/>
        <v>0.16624347949999996</v>
      </c>
      <c r="AB99">
        <f t="shared" si="2"/>
        <v>0.12736176275</v>
      </c>
      <c r="AC99">
        <f t="shared" si="2"/>
        <v>0.10963209750000003</v>
      </c>
      <c r="AD99">
        <f t="shared" si="2"/>
        <v>0.13977564674999998</v>
      </c>
      <c r="AE99">
        <f t="shared" si="2"/>
        <v>0.24692406450000026</v>
      </c>
      <c r="AF99">
        <f t="shared" si="2"/>
        <v>0.23254782700000015</v>
      </c>
      <c r="AG99">
        <f t="shared" si="2"/>
        <v>1.0053024239999984</v>
      </c>
      <c r="AH99">
        <f t="shared" si="2"/>
        <v>0.59309286250000004</v>
      </c>
      <c r="AI99">
        <f t="shared" si="2"/>
        <v>4.35346265E-2</v>
      </c>
      <c r="AJ99">
        <f t="shared" si="2"/>
        <v>0</v>
      </c>
      <c r="AK99">
        <f t="shared" si="2"/>
        <v>1.217809968000001</v>
      </c>
      <c r="AL99">
        <f t="shared" si="2"/>
        <v>0.32124349799999974</v>
      </c>
      <c r="AM99">
        <f t="shared" si="2"/>
        <v>0</v>
      </c>
      <c r="AN99">
        <f t="shared" si="2"/>
        <v>1.0989005999999985E-2</v>
      </c>
      <c r="AO99">
        <f t="shared" si="2"/>
        <v>0</v>
      </c>
      <c r="AP99">
        <f t="shared" si="2"/>
        <v>4.310360324999999E-2</v>
      </c>
      <c r="AQ99">
        <f t="shared" si="2"/>
        <v>0.44114565374999998</v>
      </c>
      <c r="AR99">
        <f t="shared" si="2"/>
        <v>0.45464519350000016</v>
      </c>
      <c r="AS99">
        <f t="shared" si="2"/>
        <v>0.32710921749999944</v>
      </c>
      <c r="AT99">
        <f t="shared" si="2"/>
        <v>0.33287949749999962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46.384089144499988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152.1</v>
      </c>
      <c r="C3" s="75">
        <v>36.35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43.97</v>
      </c>
      <c r="L3">
        <v>0.93</v>
      </c>
      <c r="M3">
        <v>7.26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1.7</v>
      </c>
      <c r="T3">
        <v>31.12</v>
      </c>
      <c r="U3">
        <v>10.37</v>
      </c>
      <c r="V3">
        <v>10.38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152.1</v>
      </c>
      <c r="C4" s="75">
        <v>36.35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43.97</v>
      </c>
      <c r="L4">
        <v>0.93</v>
      </c>
      <c r="M4">
        <v>7.15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1.7</v>
      </c>
      <c r="T4">
        <v>32.61</v>
      </c>
      <c r="U4">
        <v>10.87</v>
      </c>
      <c r="V4">
        <v>10.87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152.1</v>
      </c>
      <c r="C5" s="75">
        <v>36.35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43.97</v>
      </c>
      <c r="L5">
        <v>0.93</v>
      </c>
      <c r="M5">
        <v>7.07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1.7</v>
      </c>
      <c r="T5">
        <v>34.53</v>
      </c>
      <c r="U5">
        <v>11.51</v>
      </c>
      <c r="V5">
        <v>11.51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152.1</v>
      </c>
      <c r="C6" s="75">
        <v>36.35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43.97</v>
      </c>
      <c r="L6">
        <v>0.93</v>
      </c>
      <c r="M6">
        <v>6.93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1.7</v>
      </c>
      <c r="T6">
        <v>36.14</v>
      </c>
      <c r="U6">
        <v>12.05</v>
      </c>
      <c r="V6">
        <v>12.04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152.1</v>
      </c>
      <c r="C7" s="75">
        <v>36.35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43.97</v>
      </c>
      <c r="L7">
        <v>0.93</v>
      </c>
      <c r="M7">
        <v>6.79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1.7</v>
      </c>
      <c r="T7">
        <v>37.71</v>
      </c>
      <c r="U7">
        <v>12.57</v>
      </c>
      <c r="V7">
        <v>12.56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152.1</v>
      </c>
      <c r="C8" s="75">
        <v>36.35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43.97</v>
      </c>
      <c r="L8">
        <v>0.93</v>
      </c>
      <c r="M8">
        <v>6.65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1.7</v>
      </c>
      <c r="T8">
        <v>39.14</v>
      </c>
      <c r="U8">
        <v>13.05</v>
      </c>
      <c r="V8">
        <v>13.04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152.1</v>
      </c>
      <c r="C9" s="75">
        <v>36.35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72.67</v>
      </c>
      <c r="L9">
        <v>0.93</v>
      </c>
      <c r="M9">
        <v>6.49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1.7</v>
      </c>
      <c r="T9">
        <v>49.38</v>
      </c>
      <c r="U9">
        <v>16.46</v>
      </c>
      <c r="V9">
        <v>16.45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152.1</v>
      </c>
      <c r="C10" s="75">
        <v>36.35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0.93</v>
      </c>
      <c r="M10">
        <v>6.32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1.7</v>
      </c>
      <c r="T10">
        <v>49.81</v>
      </c>
      <c r="U10">
        <v>16.600000000000001</v>
      </c>
      <c r="V10">
        <v>16.600000000000001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152.1</v>
      </c>
      <c r="C11" s="75">
        <v>36.35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0.93</v>
      </c>
      <c r="M11">
        <v>6.15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1.7</v>
      </c>
      <c r="T11">
        <v>50.12</v>
      </c>
      <c r="U11">
        <v>16.71</v>
      </c>
      <c r="V11">
        <v>16.7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152.1</v>
      </c>
      <c r="C12" s="75">
        <v>36.35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0.93</v>
      </c>
      <c r="M12">
        <v>5.99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1.7</v>
      </c>
      <c r="T12">
        <v>50.85</v>
      </c>
      <c r="U12">
        <v>16.95</v>
      </c>
      <c r="V12">
        <v>16.95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152.1</v>
      </c>
      <c r="C13" s="75">
        <v>36.35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0.93</v>
      </c>
      <c r="M13">
        <v>5.75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1.7</v>
      </c>
      <c r="T13">
        <v>51.4</v>
      </c>
      <c r="U13">
        <v>17.13</v>
      </c>
      <c r="V13">
        <v>17.14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152.1</v>
      </c>
      <c r="C14" s="75">
        <v>36.35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0.93</v>
      </c>
      <c r="M14">
        <v>5.51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1.7</v>
      </c>
      <c r="T14">
        <v>52.44</v>
      </c>
      <c r="U14">
        <v>17.48</v>
      </c>
      <c r="V14">
        <v>17.47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152.1</v>
      </c>
      <c r="C15" s="75">
        <v>36.35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5.22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1.65</v>
      </c>
      <c r="T15">
        <v>54.1</v>
      </c>
      <c r="U15">
        <v>18.03</v>
      </c>
      <c r="V15">
        <v>18.03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152.1</v>
      </c>
      <c r="C16" s="75">
        <v>36.35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5.04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1.65</v>
      </c>
      <c r="T16">
        <v>55.22</v>
      </c>
      <c r="U16">
        <v>18.41</v>
      </c>
      <c r="V16">
        <v>18.399999999999999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152.1</v>
      </c>
      <c r="C17" s="75">
        <v>36.35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5.0199999999999996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1.65</v>
      </c>
      <c r="T17">
        <v>57.04</v>
      </c>
      <c r="U17">
        <v>19.010000000000002</v>
      </c>
      <c r="V17">
        <v>19.010000000000002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152.1</v>
      </c>
      <c r="C18" s="75">
        <v>36.35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5.07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1.65</v>
      </c>
      <c r="T18">
        <v>59.53</v>
      </c>
      <c r="U18">
        <v>19.84</v>
      </c>
      <c r="V18">
        <v>19.84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152.1</v>
      </c>
      <c r="C19" s="75">
        <v>36.35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5.15</v>
      </c>
      <c r="N19" s="135">
        <v>0</v>
      </c>
      <c r="O19" s="135">
        <v>0</v>
      </c>
      <c r="P19" s="135">
        <v>0</v>
      </c>
      <c r="Q19">
        <v>1.06</v>
      </c>
      <c r="R19">
        <v>0</v>
      </c>
      <c r="S19">
        <v>1.65</v>
      </c>
      <c r="T19">
        <v>59.68</v>
      </c>
      <c r="U19">
        <v>19.89</v>
      </c>
      <c r="V19">
        <v>19.89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152.1</v>
      </c>
      <c r="C20" s="75">
        <v>36.35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43.97</v>
      </c>
      <c r="L20">
        <v>1</v>
      </c>
      <c r="M20">
        <v>5.28</v>
      </c>
      <c r="N20" s="135">
        <v>0</v>
      </c>
      <c r="O20" s="135">
        <v>0</v>
      </c>
      <c r="P20" s="135">
        <v>0</v>
      </c>
      <c r="Q20">
        <v>1.06</v>
      </c>
      <c r="R20">
        <v>0</v>
      </c>
      <c r="S20">
        <v>1.65</v>
      </c>
      <c r="T20">
        <v>62.08</v>
      </c>
      <c r="U20">
        <v>20.69</v>
      </c>
      <c r="V20">
        <v>20.69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152.1</v>
      </c>
      <c r="C21" s="75">
        <v>36.35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69.86</v>
      </c>
      <c r="J21">
        <v>147.97</v>
      </c>
      <c r="K21">
        <v>43.97</v>
      </c>
      <c r="L21">
        <v>1</v>
      </c>
      <c r="M21">
        <v>5.43</v>
      </c>
      <c r="N21" s="135">
        <v>0</v>
      </c>
      <c r="O21" s="135">
        <v>0</v>
      </c>
      <c r="P21" s="135">
        <v>0</v>
      </c>
      <c r="Q21">
        <v>1.06</v>
      </c>
      <c r="R21">
        <v>0</v>
      </c>
      <c r="S21">
        <v>1.65</v>
      </c>
      <c r="T21">
        <v>45.44</v>
      </c>
      <c r="U21">
        <v>15.15</v>
      </c>
      <c r="V21">
        <v>15.14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152.1</v>
      </c>
      <c r="C22" s="75">
        <v>36.35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69.86</v>
      </c>
      <c r="J22">
        <v>147.97</v>
      </c>
      <c r="K22">
        <v>43.97</v>
      </c>
      <c r="L22">
        <v>1</v>
      </c>
      <c r="M22">
        <v>5.49</v>
      </c>
      <c r="N22" s="135">
        <v>0</v>
      </c>
      <c r="O22" s="135">
        <v>0</v>
      </c>
      <c r="P22" s="135">
        <v>0</v>
      </c>
      <c r="Q22">
        <v>1.06</v>
      </c>
      <c r="R22">
        <v>0</v>
      </c>
      <c r="S22">
        <v>1.65</v>
      </c>
      <c r="T22">
        <v>45.52</v>
      </c>
      <c r="U22">
        <v>15.17</v>
      </c>
      <c r="V22">
        <v>15.18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186.28</v>
      </c>
      <c r="C23" s="75">
        <v>36.35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</v>
      </c>
      <c r="J23">
        <v>147.97</v>
      </c>
      <c r="K23">
        <v>72.67</v>
      </c>
      <c r="L23">
        <v>1</v>
      </c>
      <c r="M23">
        <v>5.52</v>
      </c>
      <c r="N23" s="135">
        <v>0</v>
      </c>
      <c r="O23" s="135">
        <v>0</v>
      </c>
      <c r="P23" s="135">
        <v>0</v>
      </c>
      <c r="Q23">
        <v>1.06</v>
      </c>
      <c r="R23">
        <v>0</v>
      </c>
      <c r="S23">
        <v>1.65</v>
      </c>
      <c r="T23">
        <v>45.5</v>
      </c>
      <c r="U23">
        <v>15.17</v>
      </c>
      <c r="V23">
        <v>15.15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186.28</v>
      </c>
      <c r="C24" s="75">
        <v>36.35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</v>
      </c>
      <c r="J24">
        <v>147.97</v>
      </c>
      <c r="K24">
        <v>43.97</v>
      </c>
      <c r="L24">
        <v>1</v>
      </c>
      <c r="M24">
        <v>5.68</v>
      </c>
      <c r="N24" s="135">
        <v>0</v>
      </c>
      <c r="O24" s="135">
        <v>0</v>
      </c>
      <c r="P24" s="135">
        <v>0</v>
      </c>
      <c r="Q24">
        <v>1.06</v>
      </c>
      <c r="R24">
        <v>0</v>
      </c>
      <c r="S24">
        <v>1.65</v>
      </c>
      <c r="T24">
        <v>45.34</v>
      </c>
      <c r="U24">
        <v>15.11</v>
      </c>
      <c r="V24">
        <v>15.12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186.28</v>
      </c>
      <c r="C25" s="75">
        <v>36.35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43.97</v>
      </c>
      <c r="L25">
        <v>1</v>
      </c>
      <c r="M25">
        <v>5.87</v>
      </c>
      <c r="N25" s="135">
        <v>0</v>
      </c>
      <c r="O25" s="135">
        <v>0</v>
      </c>
      <c r="P25" s="135">
        <v>0</v>
      </c>
      <c r="Q25">
        <v>1.06</v>
      </c>
      <c r="R25">
        <v>0</v>
      </c>
      <c r="S25">
        <v>1.65</v>
      </c>
      <c r="T25">
        <v>45.48</v>
      </c>
      <c r="U25">
        <v>15.16</v>
      </c>
      <c r="V25">
        <v>15.16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186.28</v>
      </c>
      <c r="C26" s="75">
        <v>36.35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147.97</v>
      </c>
      <c r="K26">
        <v>43.97</v>
      </c>
      <c r="L26">
        <v>1</v>
      </c>
      <c r="M26">
        <v>6.03</v>
      </c>
      <c r="N26" s="135">
        <v>0</v>
      </c>
      <c r="O26" s="135">
        <v>0</v>
      </c>
      <c r="P26" s="135">
        <v>0</v>
      </c>
      <c r="Q26">
        <v>1.06</v>
      </c>
      <c r="R26">
        <v>0</v>
      </c>
      <c r="S26">
        <v>1.65</v>
      </c>
      <c r="T26">
        <v>60.16</v>
      </c>
      <c r="U26">
        <v>20.05</v>
      </c>
      <c r="V26">
        <v>20.059999999999999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221.53</v>
      </c>
      <c r="C27" s="75">
        <v>55.12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147.97</v>
      </c>
      <c r="K27">
        <v>43.97</v>
      </c>
      <c r="L27">
        <v>1</v>
      </c>
      <c r="M27">
        <v>9.1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1.65</v>
      </c>
      <c r="T27">
        <v>60.23</v>
      </c>
      <c r="U27">
        <v>20.079999999999998</v>
      </c>
      <c r="V27">
        <v>20.059999999999999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55.12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191.32</v>
      </c>
      <c r="K28">
        <v>57.4</v>
      </c>
      <c r="L28">
        <v>1</v>
      </c>
      <c r="M28">
        <v>9.14</v>
      </c>
      <c r="N28" s="135">
        <v>0</v>
      </c>
      <c r="O28" s="135">
        <v>0</v>
      </c>
      <c r="P28" s="135">
        <v>0</v>
      </c>
      <c r="Q28">
        <v>1.06</v>
      </c>
      <c r="R28">
        <v>0</v>
      </c>
      <c r="S28">
        <v>1.65</v>
      </c>
      <c r="T28">
        <v>59.9</v>
      </c>
      <c r="U28">
        <v>19.97</v>
      </c>
      <c r="V28">
        <v>19.96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73.94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65.73</v>
      </c>
      <c r="J29">
        <v>229.58</v>
      </c>
      <c r="K29">
        <v>57.4</v>
      </c>
      <c r="L29">
        <v>1</v>
      </c>
      <c r="M29">
        <v>9.0299999999999994</v>
      </c>
      <c r="N29" s="135">
        <v>0</v>
      </c>
      <c r="O29" s="135">
        <v>0</v>
      </c>
      <c r="P29" s="135">
        <v>0</v>
      </c>
      <c r="Q29">
        <v>1.06</v>
      </c>
      <c r="R29">
        <v>0</v>
      </c>
      <c r="S29">
        <v>1.65</v>
      </c>
      <c r="T29">
        <v>59.39</v>
      </c>
      <c r="U29">
        <v>19.8</v>
      </c>
      <c r="V29">
        <v>19.79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55.12</v>
      </c>
      <c r="D30" s="135">
        <f t="shared" si="0"/>
        <v>7.16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65.73</v>
      </c>
      <c r="J30">
        <v>248.72</v>
      </c>
      <c r="K30">
        <v>57.4</v>
      </c>
      <c r="L30">
        <v>1</v>
      </c>
      <c r="M30">
        <v>9.08</v>
      </c>
      <c r="N30" s="135">
        <v>0.49</v>
      </c>
      <c r="O30" s="135">
        <v>6</v>
      </c>
      <c r="P30" s="135">
        <v>0.67</v>
      </c>
      <c r="Q30">
        <v>1.06</v>
      </c>
      <c r="R30">
        <v>0</v>
      </c>
      <c r="S30">
        <v>1.65</v>
      </c>
      <c r="T30">
        <v>58.96</v>
      </c>
      <c r="U30">
        <v>19.649999999999999</v>
      </c>
      <c r="V30">
        <v>19.649999999999999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78.22</v>
      </c>
      <c r="D31" s="135">
        <f t="shared" si="0"/>
        <v>16.600000000000001</v>
      </c>
      <c r="E31" s="75"/>
      <c r="F31" s="78">
        <v>0.24</v>
      </c>
      <c r="G31" s="78">
        <v>0.24</v>
      </c>
      <c r="H31" s="78">
        <v>0.25</v>
      </c>
      <c r="I31">
        <v>65.73</v>
      </c>
      <c r="J31">
        <v>269.04000000000002</v>
      </c>
      <c r="K31">
        <v>57.4</v>
      </c>
      <c r="L31">
        <v>1</v>
      </c>
      <c r="M31">
        <v>9.16</v>
      </c>
      <c r="N31" s="135">
        <v>4.7300000000000004</v>
      </c>
      <c r="O31" s="135">
        <v>7.36</v>
      </c>
      <c r="P31" s="135">
        <v>4.51</v>
      </c>
      <c r="Q31">
        <v>1.06</v>
      </c>
      <c r="R31">
        <v>0.33</v>
      </c>
      <c r="S31">
        <v>1.61</v>
      </c>
      <c r="T31">
        <v>58.4</v>
      </c>
      <c r="U31">
        <v>19.47</v>
      </c>
      <c r="V31">
        <v>19.45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73.94</v>
      </c>
      <c r="D32" s="135">
        <f t="shared" si="0"/>
        <v>18.2</v>
      </c>
      <c r="E32" s="75"/>
      <c r="F32" s="78">
        <v>0.51</v>
      </c>
      <c r="G32" s="78">
        <v>0.51</v>
      </c>
      <c r="H32" s="78">
        <v>0.52</v>
      </c>
      <c r="I32">
        <v>65.73</v>
      </c>
      <c r="J32">
        <v>269.04000000000002</v>
      </c>
      <c r="K32">
        <v>57.4</v>
      </c>
      <c r="L32">
        <v>1</v>
      </c>
      <c r="M32">
        <v>9.1300000000000008</v>
      </c>
      <c r="N32" s="135">
        <v>6.07</v>
      </c>
      <c r="O32" s="135">
        <v>6.07</v>
      </c>
      <c r="P32" s="135">
        <v>6.06</v>
      </c>
      <c r="Q32">
        <v>1.06</v>
      </c>
      <c r="R32">
        <v>4.63</v>
      </c>
      <c r="S32">
        <v>1.61</v>
      </c>
      <c r="T32">
        <v>57.36</v>
      </c>
      <c r="U32">
        <v>19.12</v>
      </c>
      <c r="V32">
        <v>19.12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67.47</v>
      </c>
      <c r="D33" s="135">
        <f t="shared" si="0"/>
        <v>18.2</v>
      </c>
      <c r="E33" s="75"/>
      <c r="F33" s="78">
        <v>0.83</v>
      </c>
      <c r="G33" s="78">
        <v>0.83</v>
      </c>
      <c r="H33" s="78">
        <v>0.86</v>
      </c>
      <c r="I33">
        <v>69.86</v>
      </c>
      <c r="J33">
        <v>258.27999999999997</v>
      </c>
      <c r="K33">
        <v>100.2</v>
      </c>
      <c r="L33">
        <v>1</v>
      </c>
      <c r="M33">
        <v>9.1199999999999992</v>
      </c>
      <c r="N33" s="135">
        <v>6.07</v>
      </c>
      <c r="O33" s="135">
        <v>6.07</v>
      </c>
      <c r="P33" s="135">
        <v>6.06</v>
      </c>
      <c r="Q33">
        <v>1.06</v>
      </c>
      <c r="R33">
        <v>12.82</v>
      </c>
      <c r="S33">
        <v>1.61</v>
      </c>
      <c r="T33">
        <v>55.68</v>
      </c>
      <c r="U33">
        <v>18.559999999999999</v>
      </c>
      <c r="V33">
        <v>18.55</v>
      </c>
      <c r="W33">
        <v>0.56000000000000005</v>
      </c>
      <c r="X33">
        <v>0.11</v>
      </c>
      <c r="Y33">
        <v>1.68</v>
      </c>
      <c r="Z33">
        <v>6.5</v>
      </c>
      <c r="AA33">
        <v>0.45</v>
      </c>
      <c r="AB33">
        <v>0.22</v>
      </c>
    </row>
    <row r="34" spans="1:28">
      <c r="A34" t="s">
        <v>76</v>
      </c>
      <c r="B34" s="75">
        <v>258.86</v>
      </c>
      <c r="C34" s="75">
        <v>67.47</v>
      </c>
      <c r="D34" s="135">
        <f t="shared" si="0"/>
        <v>17.700000000000003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69.86</v>
      </c>
      <c r="J34">
        <v>269.04000000000002</v>
      </c>
      <c r="K34">
        <v>100.2</v>
      </c>
      <c r="L34">
        <v>1</v>
      </c>
      <c r="M34">
        <v>9.3800000000000008</v>
      </c>
      <c r="N34" s="135">
        <v>5.9</v>
      </c>
      <c r="O34" s="135">
        <v>5.9</v>
      </c>
      <c r="P34" s="135">
        <v>5.9</v>
      </c>
      <c r="Q34">
        <v>1.06</v>
      </c>
      <c r="R34">
        <v>21.12</v>
      </c>
      <c r="S34">
        <v>1.61</v>
      </c>
      <c r="T34">
        <v>68.95</v>
      </c>
      <c r="U34">
        <v>22.98</v>
      </c>
      <c r="V34">
        <v>22.99</v>
      </c>
      <c r="W34">
        <v>7.3</v>
      </c>
      <c r="X34">
        <v>1.46</v>
      </c>
      <c r="Y34">
        <v>2.94</v>
      </c>
      <c r="Z34">
        <v>6.5</v>
      </c>
      <c r="AA34">
        <v>2.0099999999999998</v>
      </c>
      <c r="AB34">
        <v>1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32.900000000000006</v>
      </c>
      <c r="E35" s="75"/>
      <c r="F35" s="78">
        <v>1.34</v>
      </c>
      <c r="G35" s="78">
        <v>1.34</v>
      </c>
      <c r="H35" s="78">
        <v>1.37</v>
      </c>
      <c r="I35">
        <v>65.73</v>
      </c>
      <c r="J35">
        <v>269.04000000000002</v>
      </c>
      <c r="K35">
        <v>100.2</v>
      </c>
      <c r="L35">
        <v>0.97</v>
      </c>
      <c r="M35">
        <v>8.52</v>
      </c>
      <c r="N35" s="135">
        <v>10.97</v>
      </c>
      <c r="O35" s="135">
        <v>10.97</v>
      </c>
      <c r="P35" s="135">
        <v>10.96</v>
      </c>
      <c r="Q35">
        <v>1.1399999999999999</v>
      </c>
      <c r="R35">
        <v>29.04</v>
      </c>
      <c r="S35">
        <v>1.61</v>
      </c>
      <c r="T35">
        <v>67.650000000000006</v>
      </c>
      <c r="U35">
        <v>22.55</v>
      </c>
      <c r="V35">
        <v>22.54</v>
      </c>
      <c r="W35">
        <v>20.14</v>
      </c>
      <c r="X35">
        <v>4.03</v>
      </c>
      <c r="Y35">
        <v>4.1100000000000003</v>
      </c>
      <c r="Z35">
        <v>8.49</v>
      </c>
      <c r="AA35">
        <v>4.37</v>
      </c>
      <c r="AB35">
        <v>2.1800000000000002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32.900000000000006</v>
      </c>
      <c r="E36" s="75"/>
      <c r="F36" s="78">
        <v>1.68</v>
      </c>
      <c r="G36" s="78">
        <v>1.68</v>
      </c>
      <c r="H36" s="78">
        <v>1.73</v>
      </c>
      <c r="I36">
        <v>65.73</v>
      </c>
      <c r="J36">
        <v>269.04000000000002</v>
      </c>
      <c r="K36">
        <v>100.2</v>
      </c>
      <c r="L36">
        <v>0.97</v>
      </c>
      <c r="M36">
        <v>8.3000000000000007</v>
      </c>
      <c r="N36" s="135">
        <v>10.97</v>
      </c>
      <c r="O36" s="135">
        <v>10.97</v>
      </c>
      <c r="P36" s="135">
        <v>10.96</v>
      </c>
      <c r="Q36">
        <v>1.1399999999999999</v>
      </c>
      <c r="R36">
        <v>37.51</v>
      </c>
      <c r="S36">
        <v>1.61</v>
      </c>
      <c r="T36">
        <v>66.680000000000007</v>
      </c>
      <c r="U36">
        <v>22.23</v>
      </c>
      <c r="V36">
        <v>22.21</v>
      </c>
      <c r="W36">
        <v>40.630000000000003</v>
      </c>
      <c r="X36">
        <v>8.1199999999999992</v>
      </c>
      <c r="Y36">
        <v>6.57</v>
      </c>
      <c r="Z36">
        <v>12.49</v>
      </c>
      <c r="AA36">
        <v>6.89</v>
      </c>
      <c r="AB36">
        <v>3.45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32.900000000000006</v>
      </c>
      <c r="E37" s="75"/>
      <c r="F37" s="78">
        <v>3.04</v>
      </c>
      <c r="G37" s="78">
        <v>3.04</v>
      </c>
      <c r="H37" s="78">
        <v>3.11</v>
      </c>
      <c r="I37">
        <v>65.73</v>
      </c>
      <c r="J37">
        <v>269.04000000000002</v>
      </c>
      <c r="K37">
        <v>100.2</v>
      </c>
      <c r="L37">
        <v>0.97</v>
      </c>
      <c r="M37">
        <v>8.1</v>
      </c>
      <c r="N37" s="135">
        <v>10.97</v>
      </c>
      <c r="O37" s="135">
        <v>10.97</v>
      </c>
      <c r="P37" s="135">
        <v>10.96</v>
      </c>
      <c r="Q37">
        <v>1.1399999999999999</v>
      </c>
      <c r="R37">
        <v>46.15</v>
      </c>
      <c r="S37">
        <v>1.61</v>
      </c>
      <c r="T37">
        <v>65.790000000000006</v>
      </c>
      <c r="U37">
        <v>21.93</v>
      </c>
      <c r="V37">
        <v>21.92</v>
      </c>
      <c r="W37">
        <v>65.58</v>
      </c>
      <c r="X37">
        <v>13.12</v>
      </c>
      <c r="Y37">
        <v>13.17</v>
      </c>
      <c r="Z37">
        <v>16.36</v>
      </c>
      <c r="AA37">
        <v>9.49</v>
      </c>
      <c r="AB37">
        <v>4.74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32.900000000000006</v>
      </c>
      <c r="E38" s="75"/>
      <c r="F38" s="78">
        <v>4.49</v>
      </c>
      <c r="G38" s="78">
        <v>4.49</v>
      </c>
      <c r="H38" s="78">
        <v>4.59</v>
      </c>
      <c r="I38">
        <v>75.12</v>
      </c>
      <c r="J38">
        <v>269.04000000000002</v>
      </c>
      <c r="K38">
        <v>100.2</v>
      </c>
      <c r="L38">
        <v>0.97</v>
      </c>
      <c r="M38">
        <v>8.1</v>
      </c>
      <c r="N38" s="135">
        <v>10.97</v>
      </c>
      <c r="O38" s="135">
        <v>10.97</v>
      </c>
      <c r="P38" s="135">
        <v>10.96</v>
      </c>
      <c r="Q38">
        <v>1.1399999999999999</v>
      </c>
      <c r="R38">
        <v>54.45</v>
      </c>
      <c r="S38">
        <v>1.61</v>
      </c>
      <c r="T38">
        <v>64.31</v>
      </c>
      <c r="U38">
        <v>21.44</v>
      </c>
      <c r="V38">
        <v>21.43</v>
      </c>
      <c r="W38">
        <v>89.5</v>
      </c>
      <c r="X38">
        <v>17.899999999999999</v>
      </c>
      <c r="Y38">
        <v>15.1</v>
      </c>
      <c r="Z38">
        <v>20.56</v>
      </c>
      <c r="AA38">
        <v>12.05</v>
      </c>
      <c r="AB38">
        <v>6.03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32.900000000000006</v>
      </c>
      <c r="E39" s="75"/>
      <c r="F39" s="78">
        <v>6.39</v>
      </c>
      <c r="G39" s="78">
        <v>6.39</v>
      </c>
      <c r="H39" s="78">
        <v>6.55</v>
      </c>
      <c r="I39">
        <v>75.12</v>
      </c>
      <c r="J39">
        <v>269.04000000000002</v>
      </c>
      <c r="K39">
        <v>100.2</v>
      </c>
      <c r="L39">
        <v>0.97</v>
      </c>
      <c r="M39">
        <v>7.94</v>
      </c>
      <c r="N39" s="135">
        <v>10.97</v>
      </c>
      <c r="O39" s="135">
        <v>10.97</v>
      </c>
      <c r="P39" s="135">
        <v>10.96</v>
      </c>
      <c r="Q39">
        <v>1.1399999999999999</v>
      </c>
      <c r="R39">
        <v>56.38</v>
      </c>
      <c r="S39">
        <v>1.61</v>
      </c>
      <c r="T39">
        <v>60.75</v>
      </c>
      <c r="U39">
        <v>20.25</v>
      </c>
      <c r="V39">
        <v>20.239999999999998</v>
      </c>
      <c r="W39">
        <v>112.65</v>
      </c>
      <c r="X39">
        <v>22.53</v>
      </c>
      <c r="Y39">
        <v>17.850000000000001</v>
      </c>
      <c r="Z39">
        <v>24.51</v>
      </c>
      <c r="AA39">
        <v>14.56</v>
      </c>
      <c r="AB39">
        <v>7.28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32.900000000000006</v>
      </c>
      <c r="E40" s="75"/>
      <c r="F40" s="78">
        <v>7.77</v>
      </c>
      <c r="G40" s="78">
        <v>7.77</v>
      </c>
      <c r="H40" s="78">
        <v>7.98</v>
      </c>
      <c r="I40">
        <v>75.12</v>
      </c>
      <c r="J40">
        <v>269.04000000000002</v>
      </c>
      <c r="K40">
        <v>100.2</v>
      </c>
      <c r="L40">
        <v>0.97</v>
      </c>
      <c r="M40">
        <v>8.1199999999999992</v>
      </c>
      <c r="N40" s="135">
        <v>10.97</v>
      </c>
      <c r="O40" s="135">
        <v>10.97</v>
      </c>
      <c r="P40" s="135">
        <v>10.96</v>
      </c>
      <c r="Q40">
        <v>1.1399999999999999</v>
      </c>
      <c r="R40">
        <v>63.99</v>
      </c>
      <c r="S40">
        <v>1.61</v>
      </c>
      <c r="T40">
        <v>47.14</v>
      </c>
      <c r="U40">
        <v>15.71</v>
      </c>
      <c r="V40">
        <v>15.71</v>
      </c>
      <c r="W40">
        <v>135.55000000000001</v>
      </c>
      <c r="X40">
        <v>27.11</v>
      </c>
      <c r="Y40">
        <v>21.83</v>
      </c>
      <c r="Z40">
        <v>28.75</v>
      </c>
      <c r="AA40">
        <v>17.100000000000001</v>
      </c>
      <c r="AB40">
        <v>8.56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32.900000000000006</v>
      </c>
      <c r="E41" s="75"/>
      <c r="F41" s="78">
        <v>8.9</v>
      </c>
      <c r="G41" s="78">
        <v>8.9</v>
      </c>
      <c r="H41" s="78">
        <v>9.1199999999999992</v>
      </c>
      <c r="I41">
        <v>92.96</v>
      </c>
      <c r="J41">
        <v>269.04000000000002</v>
      </c>
      <c r="K41">
        <v>100.2</v>
      </c>
      <c r="L41">
        <v>0.97</v>
      </c>
      <c r="M41">
        <v>8.3699999999999992</v>
      </c>
      <c r="N41" s="135">
        <v>10.97</v>
      </c>
      <c r="O41" s="135">
        <v>10.97</v>
      </c>
      <c r="P41" s="135">
        <v>10.96</v>
      </c>
      <c r="Q41">
        <v>1.1399999999999999</v>
      </c>
      <c r="R41">
        <v>71.84</v>
      </c>
      <c r="S41">
        <v>1.61</v>
      </c>
      <c r="T41">
        <v>43.97</v>
      </c>
      <c r="U41">
        <v>14.66</v>
      </c>
      <c r="V41">
        <v>14.65</v>
      </c>
      <c r="W41">
        <v>156.41999999999999</v>
      </c>
      <c r="X41">
        <v>31.28</v>
      </c>
      <c r="Y41">
        <v>25.66</v>
      </c>
      <c r="Z41">
        <v>33.08</v>
      </c>
      <c r="AA41">
        <v>19.62</v>
      </c>
      <c r="AB41">
        <v>9.82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32.900000000000006</v>
      </c>
      <c r="E42" s="75"/>
      <c r="F42" s="78">
        <v>9.9</v>
      </c>
      <c r="G42" s="78">
        <v>9.9</v>
      </c>
      <c r="H42" s="78">
        <v>10.15</v>
      </c>
      <c r="I42">
        <v>92.96</v>
      </c>
      <c r="J42">
        <v>269.04000000000002</v>
      </c>
      <c r="K42">
        <v>100.2</v>
      </c>
      <c r="L42">
        <v>0.97</v>
      </c>
      <c r="M42">
        <v>8.56</v>
      </c>
      <c r="N42" s="135">
        <v>10.97</v>
      </c>
      <c r="O42" s="135">
        <v>10.97</v>
      </c>
      <c r="P42" s="135">
        <v>10.96</v>
      </c>
      <c r="Q42">
        <v>1.1399999999999999</v>
      </c>
      <c r="R42">
        <v>79.55</v>
      </c>
      <c r="S42">
        <v>1.61</v>
      </c>
      <c r="T42">
        <v>41.36</v>
      </c>
      <c r="U42">
        <v>13.79</v>
      </c>
      <c r="V42">
        <v>13.78</v>
      </c>
      <c r="W42">
        <v>173.78</v>
      </c>
      <c r="X42">
        <v>34.76</v>
      </c>
      <c r="Y42">
        <v>29.21</v>
      </c>
      <c r="Z42">
        <v>36.46</v>
      </c>
      <c r="AA42">
        <v>22.04</v>
      </c>
      <c r="AB42">
        <v>11.02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32.900000000000006</v>
      </c>
      <c r="E43" s="75"/>
      <c r="F43" s="78">
        <v>10.8</v>
      </c>
      <c r="G43" s="78">
        <v>10.8</v>
      </c>
      <c r="H43" s="78">
        <v>11.07</v>
      </c>
      <c r="I43">
        <v>75.12</v>
      </c>
      <c r="J43">
        <v>269.04000000000002</v>
      </c>
      <c r="K43">
        <v>100.2</v>
      </c>
      <c r="L43">
        <v>1</v>
      </c>
      <c r="M43">
        <v>9.06</v>
      </c>
      <c r="N43" s="135">
        <v>10.97</v>
      </c>
      <c r="O43" s="135">
        <v>10.97</v>
      </c>
      <c r="P43" s="135">
        <v>10.96</v>
      </c>
      <c r="Q43">
        <v>1.1399999999999999</v>
      </c>
      <c r="R43">
        <v>87.88</v>
      </c>
      <c r="S43">
        <v>1.65</v>
      </c>
      <c r="T43">
        <v>39.869999999999997</v>
      </c>
      <c r="U43">
        <v>13.29</v>
      </c>
      <c r="V43">
        <v>13.29</v>
      </c>
      <c r="W43">
        <v>190.45</v>
      </c>
      <c r="X43">
        <v>38.090000000000003</v>
      </c>
      <c r="Y43">
        <v>32.520000000000003</v>
      </c>
      <c r="Z43">
        <v>38.450000000000003</v>
      </c>
      <c r="AA43">
        <v>24.36</v>
      </c>
      <c r="AB43">
        <v>12.18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32.900000000000006</v>
      </c>
      <c r="E44" s="75"/>
      <c r="F44" s="78">
        <v>11.59</v>
      </c>
      <c r="G44" s="78">
        <v>11.59</v>
      </c>
      <c r="H44" s="78">
        <v>11.88</v>
      </c>
      <c r="I44">
        <v>75.12</v>
      </c>
      <c r="J44">
        <v>269.04000000000002</v>
      </c>
      <c r="K44">
        <v>100.2</v>
      </c>
      <c r="L44">
        <v>1</v>
      </c>
      <c r="M44">
        <v>9.27</v>
      </c>
      <c r="N44" s="135">
        <v>10.97</v>
      </c>
      <c r="O44" s="135">
        <v>10.97</v>
      </c>
      <c r="P44" s="135">
        <v>10.96</v>
      </c>
      <c r="Q44">
        <v>1.1399999999999999</v>
      </c>
      <c r="R44">
        <v>96.82</v>
      </c>
      <c r="S44">
        <v>1.65</v>
      </c>
      <c r="T44">
        <v>39.85</v>
      </c>
      <c r="U44">
        <v>13.28</v>
      </c>
      <c r="V44">
        <v>13.29</v>
      </c>
      <c r="W44">
        <v>204.54</v>
      </c>
      <c r="X44">
        <v>40.909999999999997</v>
      </c>
      <c r="Y44">
        <v>35.090000000000003</v>
      </c>
      <c r="Z44">
        <v>40.22</v>
      </c>
      <c r="AA44">
        <v>26.99</v>
      </c>
      <c r="AB44">
        <v>13.5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32.900000000000006</v>
      </c>
      <c r="E45" s="75"/>
      <c r="F45" s="78">
        <v>12.3</v>
      </c>
      <c r="G45" s="78">
        <v>12.3</v>
      </c>
      <c r="H45" s="78">
        <v>12.61</v>
      </c>
      <c r="I45">
        <v>75.12</v>
      </c>
      <c r="J45">
        <v>269.04000000000002</v>
      </c>
      <c r="K45">
        <v>100.2</v>
      </c>
      <c r="L45">
        <v>1</v>
      </c>
      <c r="M45">
        <v>9.58</v>
      </c>
      <c r="N45" s="135">
        <v>10.97</v>
      </c>
      <c r="O45" s="135">
        <v>10.97</v>
      </c>
      <c r="P45" s="135">
        <v>10.96</v>
      </c>
      <c r="Q45">
        <v>1.1399999999999999</v>
      </c>
      <c r="R45">
        <v>85.77</v>
      </c>
      <c r="S45">
        <v>1.65</v>
      </c>
      <c r="T45">
        <v>38.229999999999997</v>
      </c>
      <c r="U45">
        <v>12.74</v>
      </c>
      <c r="V45">
        <v>12.74</v>
      </c>
      <c r="W45">
        <v>221.28</v>
      </c>
      <c r="X45">
        <v>44.26</v>
      </c>
      <c r="Y45">
        <v>38.6</v>
      </c>
      <c r="Z45">
        <v>41.85</v>
      </c>
      <c r="AA45">
        <v>29.48</v>
      </c>
      <c r="AB45">
        <v>14.75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32.900000000000006</v>
      </c>
      <c r="E46" s="75"/>
      <c r="F46" s="78">
        <v>12.94</v>
      </c>
      <c r="G46" s="78">
        <v>12.94</v>
      </c>
      <c r="H46" s="78">
        <v>13.27</v>
      </c>
      <c r="I46">
        <v>75.12</v>
      </c>
      <c r="J46">
        <v>269.04000000000002</v>
      </c>
      <c r="K46">
        <v>100.2</v>
      </c>
      <c r="L46">
        <v>1</v>
      </c>
      <c r="M46">
        <v>16.760000000000002</v>
      </c>
      <c r="N46" s="135">
        <v>10.97</v>
      </c>
      <c r="O46" s="135">
        <v>10.97</v>
      </c>
      <c r="P46" s="135">
        <v>10.96</v>
      </c>
      <c r="Q46">
        <v>1.1399999999999999</v>
      </c>
      <c r="R46">
        <v>92.8</v>
      </c>
      <c r="S46">
        <v>1.65</v>
      </c>
      <c r="T46">
        <v>24.47</v>
      </c>
      <c r="U46">
        <v>8.16</v>
      </c>
      <c r="V46">
        <v>8.14</v>
      </c>
      <c r="W46">
        <v>233.78</v>
      </c>
      <c r="X46">
        <v>46.76</v>
      </c>
      <c r="Y46">
        <v>40.909999999999997</v>
      </c>
      <c r="Z46">
        <v>43.31</v>
      </c>
      <c r="AA46">
        <v>31.98</v>
      </c>
      <c r="AB46">
        <v>15.99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32.900000000000006</v>
      </c>
      <c r="E47" s="75"/>
      <c r="F47" s="78">
        <v>13.48</v>
      </c>
      <c r="G47" s="78">
        <v>13.48</v>
      </c>
      <c r="H47" s="78">
        <v>13.82</v>
      </c>
      <c r="I47">
        <v>75.12</v>
      </c>
      <c r="J47">
        <v>269.04000000000002</v>
      </c>
      <c r="K47">
        <v>100.2</v>
      </c>
      <c r="L47">
        <v>1</v>
      </c>
      <c r="M47">
        <v>17.420000000000002</v>
      </c>
      <c r="N47" s="135">
        <v>10.97</v>
      </c>
      <c r="O47" s="135">
        <v>10.97</v>
      </c>
      <c r="P47" s="135">
        <v>10.96</v>
      </c>
      <c r="Q47">
        <v>1.21</v>
      </c>
      <c r="R47">
        <v>98.48</v>
      </c>
      <c r="S47">
        <v>1.7</v>
      </c>
      <c r="T47">
        <v>24.5</v>
      </c>
      <c r="U47">
        <v>8.17</v>
      </c>
      <c r="V47">
        <v>8.15</v>
      </c>
      <c r="W47">
        <v>242.04</v>
      </c>
      <c r="X47">
        <v>48.41</v>
      </c>
      <c r="Y47">
        <v>43.13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32.900000000000006</v>
      </c>
      <c r="E48" s="75"/>
      <c r="F48" s="78">
        <v>13.94</v>
      </c>
      <c r="G48" s="78">
        <v>13.94</v>
      </c>
      <c r="H48" s="78">
        <v>14.29</v>
      </c>
      <c r="I48">
        <v>65.73</v>
      </c>
      <c r="J48">
        <v>269.04000000000002</v>
      </c>
      <c r="K48">
        <v>100.2</v>
      </c>
      <c r="L48">
        <v>1</v>
      </c>
      <c r="M48">
        <v>17.66</v>
      </c>
      <c r="N48" s="135">
        <v>10.97</v>
      </c>
      <c r="O48" s="135">
        <v>10.97</v>
      </c>
      <c r="P48" s="135">
        <v>10.96</v>
      </c>
      <c r="Q48">
        <v>1.21</v>
      </c>
      <c r="R48">
        <v>103.93</v>
      </c>
      <c r="S48">
        <v>1.7</v>
      </c>
      <c r="T48">
        <v>24.04</v>
      </c>
      <c r="U48">
        <v>8.01</v>
      </c>
      <c r="V48">
        <v>8.02</v>
      </c>
      <c r="W48">
        <v>250</v>
      </c>
      <c r="X48">
        <v>50</v>
      </c>
      <c r="Y48">
        <v>45.12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32.900000000000006</v>
      </c>
      <c r="E49" s="75"/>
      <c r="F49" s="78">
        <v>15.36</v>
      </c>
      <c r="G49" s="78">
        <v>15.36</v>
      </c>
      <c r="H49" s="78">
        <v>15.36</v>
      </c>
      <c r="I49">
        <v>65.73</v>
      </c>
      <c r="J49">
        <v>269.04000000000002</v>
      </c>
      <c r="K49">
        <v>100.2</v>
      </c>
      <c r="L49">
        <v>1</v>
      </c>
      <c r="M49">
        <v>18.16</v>
      </c>
      <c r="N49" s="135">
        <v>10.97</v>
      </c>
      <c r="O49" s="135">
        <v>10.97</v>
      </c>
      <c r="P49" s="135">
        <v>10.96</v>
      </c>
      <c r="Q49">
        <v>1.21</v>
      </c>
      <c r="R49">
        <v>108.75</v>
      </c>
      <c r="S49">
        <v>1.7</v>
      </c>
      <c r="T49">
        <v>23.87</v>
      </c>
      <c r="U49">
        <v>7.96</v>
      </c>
      <c r="V49">
        <v>7.95</v>
      </c>
      <c r="W49">
        <v>246.21</v>
      </c>
      <c r="X49">
        <v>49.24</v>
      </c>
      <c r="Y49">
        <v>46.87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32.900000000000006</v>
      </c>
      <c r="E50" s="75"/>
      <c r="F50" s="78">
        <v>15.68</v>
      </c>
      <c r="G50" s="78">
        <v>15.68</v>
      </c>
      <c r="H50" s="78">
        <v>15.68</v>
      </c>
      <c r="I50">
        <v>65.73</v>
      </c>
      <c r="J50">
        <v>269.04000000000002</v>
      </c>
      <c r="K50">
        <v>100.2</v>
      </c>
      <c r="L50">
        <v>1</v>
      </c>
      <c r="M50">
        <v>18.02</v>
      </c>
      <c r="N50" s="135">
        <v>10.97</v>
      </c>
      <c r="O50" s="135">
        <v>10.97</v>
      </c>
      <c r="P50" s="135">
        <v>10.96</v>
      </c>
      <c r="Q50">
        <v>1.21</v>
      </c>
      <c r="R50">
        <v>113.42</v>
      </c>
      <c r="S50">
        <v>1.7</v>
      </c>
      <c r="T50">
        <v>23.62</v>
      </c>
      <c r="U50">
        <v>7.87</v>
      </c>
      <c r="V50">
        <v>7.87</v>
      </c>
      <c r="W50">
        <v>250</v>
      </c>
      <c r="X50">
        <v>50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86.29</v>
      </c>
      <c r="D51" s="135">
        <f t="shared" si="0"/>
        <v>32.900000000000006</v>
      </c>
      <c r="E51" s="75"/>
      <c r="F51" s="78">
        <v>16</v>
      </c>
      <c r="G51" s="78">
        <v>16</v>
      </c>
      <c r="H51" s="78">
        <v>16</v>
      </c>
      <c r="I51">
        <v>65.73</v>
      </c>
      <c r="J51">
        <v>269.04000000000002</v>
      </c>
      <c r="K51">
        <v>100.2</v>
      </c>
      <c r="L51">
        <v>1</v>
      </c>
      <c r="M51">
        <v>17.97</v>
      </c>
      <c r="N51" s="135">
        <v>10.97</v>
      </c>
      <c r="O51" s="135">
        <v>10.97</v>
      </c>
      <c r="P51" s="135">
        <v>10.96</v>
      </c>
      <c r="Q51">
        <v>1.21</v>
      </c>
      <c r="R51">
        <v>117.65</v>
      </c>
      <c r="S51">
        <v>1.75</v>
      </c>
      <c r="T51">
        <v>25.34</v>
      </c>
      <c r="U51">
        <v>8.4499999999999993</v>
      </c>
      <c r="V51">
        <v>8.44</v>
      </c>
      <c r="W51">
        <v>246.37</v>
      </c>
      <c r="X51">
        <v>49.27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86.29</v>
      </c>
      <c r="D52" s="135">
        <f t="shared" si="0"/>
        <v>32.900000000000006</v>
      </c>
      <c r="E52" s="75"/>
      <c r="F52" s="78">
        <v>16.190000000000001</v>
      </c>
      <c r="G52" s="78">
        <v>16.190000000000001</v>
      </c>
      <c r="H52" s="78">
        <v>16.190000000000001</v>
      </c>
      <c r="I52">
        <v>65.73</v>
      </c>
      <c r="J52">
        <v>269.04000000000002</v>
      </c>
      <c r="K52">
        <v>100.2</v>
      </c>
      <c r="L52">
        <v>1</v>
      </c>
      <c r="M52">
        <v>13.6</v>
      </c>
      <c r="N52" s="135">
        <v>10.97</v>
      </c>
      <c r="O52" s="135">
        <v>10.97</v>
      </c>
      <c r="P52" s="135">
        <v>10.96</v>
      </c>
      <c r="Q52">
        <v>1.21</v>
      </c>
      <c r="R52">
        <v>121.5</v>
      </c>
      <c r="S52">
        <v>1.75</v>
      </c>
      <c r="T52">
        <v>26.25</v>
      </c>
      <c r="U52">
        <v>8.75</v>
      </c>
      <c r="V52">
        <v>8.74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32.900000000000006</v>
      </c>
      <c r="E53" s="75"/>
      <c r="F53" s="78">
        <v>16.329999999999998</v>
      </c>
      <c r="G53" s="78">
        <v>16.329999999999998</v>
      </c>
      <c r="H53" s="78">
        <v>16.329999999999998</v>
      </c>
      <c r="I53">
        <v>65.73</v>
      </c>
      <c r="J53">
        <v>269.04000000000002</v>
      </c>
      <c r="K53">
        <v>100.2</v>
      </c>
      <c r="L53">
        <v>1.08</v>
      </c>
      <c r="M53">
        <v>14.12</v>
      </c>
      <c r="N53" s="135">
        <v>10.97</v>
      </c>
      <c r="O53" s="135">
        <v>10.97</v>
      </c>
      <c r="P53" s="135">
        <v>10.96</v>
      </c>
      <c r="Q53">
        <v>1.21</v>
      </c>
      <c r="R53">
        <v>121.22</v>
      </c>
      <c r="S53">
        <v>1.75</v>
      </c>
      <c r="T53">
        <v>23.66</v>
      </c>
      <c r="U53">
        <v>7.89</v>
      </c>
      <c r="V53">
        <v>7.88</v>
      </c>
      <c r="W53">
        <v>246.21</v>
      </c>
      <c r="X53">
        <v>49.24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32.900000000000006</v>
      </c>
      <c r="E54" s="75"/>
      <c r="F54" s="78">
        <v>16.38</v>
      </c>
      <c r="G54" s="78">
        <v>16.38</v>
      </c>
      <c r="H54" s="78">
        <v>16.38</v>
      </c>
      <c r="I54">
        <v>65.73</v>
      </c>
      <c r="J54">
        <v>269.04000000000002</v>
      </c>
      <c r="K54">
        <v>100.2</v>
      </c>
      <c r="L54">
        <v>1.08</v>
      </c>
      <c r="M54">
        <v>14.65</v>
      </c>
      <c r="N54" s="135">
        <v>10.97</v>
      </c>
      <c r="O54" s="135">
        <v>10.97</v>
      </c>
      <c r="P54" s="135">
        <v>10.96</v>
      </c>
      <c r="Q54">
        <v>1.21</v>
      </c>
      <c r="R54">
        <v>120.35</v>
      </c>
      <c r="S54">
        <v>1.75</v>
      </c>
      <c r="T54">
        <v>24.25</v>
      </c>
      <c r="U54">
        <v>8.08</v>
      </c>
      <c r="V54">
        <v>8.08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258.86</v>
      </c>
      <c r="C55" s="75">
        <v>55.12</v>
      </c>
      <c r="D55" s="135">
        <f t="shared" si="0"/>
        <v>32.900000000000006</v>
      </c>
      <c r="E55" s="75"/>
      <c r="F55" s="78">
        <v>16.37</v>
      </c>
      <c r="G55" s="78">
        <v>16.37</v>
      </c>
      <c r="H55" s="78">
        <v>16.37</v>
      </c>
      <c r="I55">
        <v>65.73</v>
      </c>
      <c r="J55">
        <v>248.72</v>
      </c>
      <c r="K55">
        <v>76.53</v>
      </c>
      <c r="L55">
        <v>1.08</v>
      </c>
      <c r="M55">
        <v>15.52</v>
      </c>
      <c r="N55" s="135">
        <v>10.97</v>
      </c>
      <c r="O55" s="135">
        <v>10.97</v>
      </c>
      <c r="P55" s="135">
        <v>10.96</v>
      </c>
      <c r="Q55">
        <v>1.21</v>
      </c>
      <c r="R55">
        <v>118.24</v>
      </c>
      <c r="S55">
        <v>1.8</v>
      </c>
      <c r="T55">
        <v>24.47</v>
      </c>
      <c r="U55">
        <v>8.16</v>
      </c>
      <c r="V55">
        <v>8.14</v>
      </c>
      <c r="W55">
        <v>248.71</v>
      </c>
      <c r="X55">
        <v>49.74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258.86</v>
      </c>
      <c r="C56" s="75">
        <v>55.12</v>
      </c>
      <c r="D56" s="135">
        <f t="shared" si="0"/>
        <v>32.900000000000006</v>
      </c>
      <c r="E56" s="75"/>
      <c r="F56" s="78">
        <v>16.260000000000002</v>
      </c>
      <c r="G56" s="78">
        <v>16.260000000000002</v>
      </c>
      <c r="H56" s="78">
        <v>16.260000000000002</v>
      </c>
      <c r="I56">
        <v>65.73</v>
      </c>
      <c r="J56">
        <v>229.58</v>
      </c>
      <c r="K56">
        <v>57.4</v>
      </c>
      <c r="L56">
        <v>1.08</v>
      </c>
      <c r="M56">
        <v>16.239999999999998</v>
      </c>
      <c r="N56" s="135">
        <v>10.97</v>
      </c>
      <c r="O56" s="135">
        <v>10.97</v>
      </c>
      <c r="P56" s="135">
        <v>10.96</v>
      </c>
      <c r="Q56">
        <v>1.21</v>
      </c>
      <c r="R56">
        <v>115.72</v>
      </c>
      <c r="S56">
        <v>1.8</v>
      </c>
      <c r="T56">
        <v>24.33</v>
      </c>
      <c r="U56">
        <v>8.11</v>
      </c>
      <c r="V56">
        <v>8.11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258.86</v>
      </c>
      <c r="C57" s="75">
        <v>55.12</v>
      </c>
      <c r="D57" s="135">
        <f t="shared" si="0"/>
        <v>32.900000000000006</v>
      </c>
      <c r="E57" s="75"/>
      <c r="F57" s="78">
        <v>16.09</v>
      </c>
      <c r="G57" s="78">
        <v>16.09</v>
      </c>
      <c r="H57" s="78">
        <v>16.09</v>
      </c>
      <c r="I57">
        <v>65.73</v>
      </c>
      <c r="J57">
        <v>191.32</v>
      </c>
      <c r="K57">
        <v>57.4</v>
      </c>
      <c r="L57">
        <v>1.08</v>
      </c>
      <c r="M57">
        <v>12.04</v>
      </c>
      <c r="N57" s="135">
        <v>10.97</v>
      </c>
      <c r="O57" s="135">
        <v>10.97</v>
      </c>
      <c r="P57" s="135">
        <v>10.96</v>
      </c>
      <c r="Q57">
        <v>1.21</v>
      </c>
      <c r="R57">
        <v>114.29</v>
      </c>
      <c r="S57">
        <v>1.8</v>
      </c>
      <c r="T57">
        <v>24.33</v>
      </c>
      <c r="U57">
        <v>8.11</v>
      </c>
      <c r="V57">
        <v>8.11</v>
      </c>
      <c r="W57">
        <v>247.88</v>
      </c>
      <c r="X57">
        <v>49.57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258.86</v>
      </c>
      <c r="C58" s="75">
        <v>55.12</v>
      </c>
      <c r="D58" s="135">
        <f t="shared" si="0"/>
        <v>32.900000000000006</v>
      </c>
      <c r="E58" s="75"/>
      <c r="F58" s="78">
        <v>15.75</v>
      </c>
      <c r="G58" s="78">
        <v>15.75</v>
      </c>
      <c r="H58" s="78">
        <v>15.75</v>
      </c>
      <c r="I58">
        <v>65.73</v>
      </c>
      <c r="J58">
        <v>181.75</v>
      </c>
      <c r="K58">
        <v>57.4</v>
      </c>
      <c r="L58">
        <v>1.08</v>
      </c>
      <c r="M58">
        <v>12.08</v>
      </c>
      <c r="N58" s="135">
        <v>10.97</v>
      </c>
      <c r="O58" s="135">
        <v>10.97</v>
      </c>
      <c r="P58" s="135">
        <v>10.96</v>
      </c>
      <c r="Q58">
        <v>1.21</v>
      </c>
      <c r="R58">
        <v>110.15</v>
      </c>
      <c r="S58">
        <v>1.8</v>
      </c>
      <c r="T58">
        <v>36.82</v>
      </c>
      <c r="U58">
        <v>12.27</v>
      </c>
      <c r="V58">
        <v>12.28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258.86</v>
      </c>
      <c r="C59" s="75">
        <v>55.12</v>
      </c>
      <c r="D59" s="135">
        <f t="shared" si="0"/>
        <v>32.900000000000006</v>
      </c>
      <c r="E59" s="75"/>
      <c r="F59" s="78">
        <v>15.35</v>
      </c>
      <c r="G59" s="78">
        <v>15.35</v>
      </c>
      <c r="H59" s="78">
        <v>15.35</v>
      </c>
      <c r="I59">
        <v>65.73</v>
      </c>
      <c r="J59">
        <v>181.75</v>
      </c>
      <c r="K59">
        <v>57.4</v>
      </c>
      <c r="L59">
        <v>1.08</v>
      </c>
      <c r="M59">
        <v>12.16</v>
      </c>
      <c r="N59" s="135">
        <v>10.97</v>
      </c>
      <c r="O59" s="135">
        <v>10.97</v>
      </c>
      <c r="P59" s="135">
        <v>10.96</v>
      </c>
      <c r="Q59">
        <v>1.21</v>
      </c>
      <c r="R59">
        <v>105.07</v>
      </c>
      <c r="S59">
        <v>1.84</v>
      </c>
      <c r="T59">
        <v>37.880000000000003</v>
      </c>
      <c r="U59">
        <v>12.63</v>
      </c>
      <c r="V59">
        <v>12.62</v>
      </c>
      <c r="W59">
        <v>246.38</v>
      </c>
      <c r="X59">
        <v>49.27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258.86</v>
      </c>
      <c r="C60" s="75">
        <v>55.12</v>
      </c>
      <c r="D60" s="135">
        <f t="shared" si="0"/>
        <v>32.900000000000006</v>
      </c>
      <c r="E60" s="75"/>
      <c r="F60" s="78">
        <v>14.94</v>
      </c>
      <c r="G60" s="78">
        <v>14.94</v>
      </c>
      <c r="H60" s="78">
        <v>14.94</v>
      </c>
      <c r="I60">
        <v>69.86</v>
      </c>
      <c r="J60">
        <v>147.97</v>
      </c>
      <c r="K60">
        <v>57.4</v>
      </c>
      <c r="L60">
        <v>1.08</v>
      </c>
      <c r="M60">
        <v>12.2</v>
      </c>
      <c r="N60" s="135">
        <v>10.97</v>
      </c>
      <c r="O60" s="135">
        <v>10.97</v>
      </c>
      <c r="P60" s="135">
        <v>10.96</v>
      </c>
      <c r="Q60">
        <v>1.21</v>
      </c>
      <c r="R60">
        <v>99.83</v>
      </c>
      <c r="S60">
        <v>1.84</v>
      </c>
      <c r="T60">
        <v>38.04</v>
      </c>
      <c r="U60">
        <v>12.68</v>
      </c>
      <c r="V60">
        <v>12.67</v>
      </c>
      <c r="W60">
        <v>250</v>
      </c>
      <c r="X60">
        <v>50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236.84</v>
      </c>
      <c r="C61" s="75">
        <v>54.71</v>
      </c>
      <c r="D61" s="135">
        <f t="shared" si="0"/>
        <v>32.900000000000006</v>
      </c>
      <c r="E61" s="75"/>
      <c r="F61" s="78">
        <v>14.39</v>
      </c>
      <c r="G61" s="78">
        <v>14.39</v>
      </c>
      <c r="H61" s="78">
        <v>14.39</v>
      </c>
      <c r="I61">
        <v>69.86</v>
      </c>
      <c r="J61">
        <v>147.97</v>
      </c>
      <c r="K61">
        <v>54.91</v>
      </c>
      <c r="L61">
        <v>1.1599999999999999</v>
      </c>
      <c r="M61">
        <v>12.37</v>
      </c>
      <c r="N61" s="135">
        <v>10.97</v>
      </c>
      <c r="O61" s="135">
        <v>10.97</v>
      </c>
      <c r="P61" s="135">
        <v>10.96</v>
      </c>
      <c r="Q61">
        <v>1.21</v>
      </c>
      <c r="R61">
        <v>93.24</v>
      </c>
      <c r="S61">
        <v>1.84</v>
      </c>
      <c r="T61">
        <v>38.21</v>
      </c>
      <c r="U61">
        <v>12.74</v>
      </c>
      <c r="V61">
        <v>12.72</v>
      </c>
      <c r="W61">
        <v>244.77</v>
      </c>
      <c r="X61">
        <v>48.95</v>
      </c>
      <c r="Y61">
        <v>44.82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236.84</v>
      </c>
      <c r="C62" s="75">
        <v>54.71</v>
      </c>
      <c r="D62" s="135">
        <f t="shared" si="0"/>
        <v>32.900000000000006</v>
      </c>
      <c r="E62" s="75"/>
      <c r="F62" s="78">
        <v>13.78</v>
      </c>
      <c r="G62" s="78">
        <v>13.78</v>
      </c>
      <c r="H62" s="78">
        <v>13.78</v>
      </c>
      <c r="I62">
        <v>69.86</v>
      </c>
      <c r="J62">
        <v>147.97</v>
      </c>
      <c r="K62">
        <v>54.91</v>
      </c>
      <c r="L62">
        <v>1.1599999999999999</v>
      </c>
      <c r="M62">
        <v>12.69</v>
      </c>
      <c r="N62" s="135">
        <v>10.97</v>
      </c>
      <c r="O62" s="135">
        <v>10.97</v>
      </c>
      <c r="P62" s="135">
        <v>10.96</v>
      </c>
      <c r="Q62">
        <v>1.21</v>
      </c>
      <c r="R62">
        <v>85.44</v>
      </c>
      <c r="S62">
        <v>1.84</v>
      </c>
      <c r="T62">
        <v>38.67</v>
      </c>
      <c r="U62">
        <v>12.89</v>
      </c>
      <c r="V62">
        <v>12.89</v>
      </c>
      <c r="W62">
        <v>232.15</v>
      </c>
      <c r="X62">
        <v>46.43</v>
      </c>
      <c r="Y62">
        <v>43.13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236.84</v>
      </c>
      <c r="C63" s="75">
        <v>54.71</v>
      </c>
      <c r="D63" s="135">
        <f t="shared" si="0"/>
        <v>32.900000000000006</v>
      </c>
      <c r="E63" s="75"/>
      <c r="F63" s="78">
        <v>13.05</v>
      </c>
      <c r="G63" s="78">
        <v>13.05</v>
      </c>
      <c r="H63" s="78">
        <v>13.05</v>
      </c>
      <c r="I63">
        <v>69.86</v>
      </c>
      <c r="J63">
        <v>147.97</v>
      </c>
      <c r="K63">
        <v>54.91</v>
      </c>
      <c r="L63">
        <v>1.1599999999999999</v>
      </c>
      <c r="M63">
        <v>12.94</v>
      </c>
      <c r="N63" s="135">
        <v>10.97</v>
      </c>
      <c r="O63" s="135">
        <v>10.97</v>
      </c>
      <c r="P63" s="135">
        <v>10.96</v>
      </c>
      <c r="Q63">
        <v>1.21</v>
      </c>
      <c r="R63">
        <v>80.739999999999995</v>
      </c>
      <c r="S63">
        <v>1.84</v>
      </c>
      <c r="T63">
        <v>25.93</v>
      </c>
      <c r="U63">
        <v>8.64</v>
      </c>
      <c r="V63">
        <v>8.65</v>
      </c>
      <c r="W63">
        <v>214.98</v>
      </c>
      <c r="X63">
        <v>42.99</v>
      </c>
      <c r="Y63">
        <v>41.15</v>
      </c>
      <c r="Z63">
        <v>40.340000000000003</v>
      </c>
      <c r="AA63">
        <v>32.28</v>
      </c>
      <c r="AB63">
        <v>16.149999999999999</v>
      </c>
    </row>
    <row r="64" spans="1:28">
      <c r="A64" t="s">
        <v>106</v>
      </c>
      <c r="B64" s="75">
        <v>221.53</v>
      </c>
      <c r="C64" s="75">
        <v>54.71</v>
      </c>
      <c r="D64" s="135">
        <f t="shared" si="0"/>
        <v>32.900000000000006</v>
      </c>
      <c r="E64" s="75"/>
      <c r="F64" s="78">
        <v>12.32</v>
      </c>
      <c r="G64" s="78">
        <v>12.32</v>
      </c>
      <c r="H64" s="78">
        <v>12.32</v>
      </c>
      <c r="I64">
        <v>69.86</v>
      </c>
      <c r="J64">
        <v>147.97</v>
      </c>
      <c r="K64">
        <v>54.91</v>
      </c>
      <c r="L64">
        <v>1.1599999999999999</v>
      </c>
      <c r="M64">
        <v>13.09</v>
      </c>
      <c r="N64" s="135">
        <v>10.97</v>
      </c>
      <c r="O64" s="135">
        <v>10.97</v>
      </c>
      <c r="P64" s="135">
        <v>10.96</v>
      </c>
      <c r="Q64">
        <v>1.21</v>
      </c>
      <c r="R64">
        <v>72.48</v>
      </c>
      <c r="S64">
        <v>1.84</v>
      </c>
      <c r="T64">
        <v>25.78</v>
      </c>
      <c r="U64">
        <v>8.59</v>
      </c>
      <c r="V64">
        <v>8.6</v>
      </c>
      <c r="W64">
        <v>195.63</v>
      </c>
      <c r="X64">
        <v>39.119999999999997</v>
      </c>
      <c r="Y64">
        <v>38.659999999999997</v>
      </c>
      <c r="Z64">
        <v>38.200000000000003</v>
      </c>
      <c r="AA64">
        <v>29.75</v>
      </c>
      <c r="AB64">
        <v>14.88</v>
      </c>
    </row>
    <row r="65" spans="1:28">
      <c r="A65" t="s">
        <v>107</v>
      </c>
      <c r="B65" s="75">
        <v>221.53</v>
      </c>
      <c r="C65" s="75">
        <v>54.71</v>
      </c>
      <c r="D65" s="135">
        <f t="shared" si="0"/>
        <v>32.900000000000006</v>
      </c>
      <c r="E65" s="75"/>
      <c r="F65" s="78">
        <v>11.46</v>
      </c>
      <c r="G65" s="78">
        <v>11.46</v>
      </c>
      <c r="H65" s="78">
        <v>11.46</v>
      </c>
      <c r="I65">
        <v>69.86</v>
      </c>
      <c r="J65">
        <v>147.97</v>
      </c>
      <c r="K65">
        <v>54.91</v>
      </c>
      <c r="L65">
        <v>1.1599999999999999</v>
      </c>
      <c r="M65">
        <v>20.98</v>
      </c>
      <c r="N65" s="135">
        <v>10.97</v>
      </c>
      <c r="O65" s="135">
        <v>10.97</v>
      </c>
      <c r="P65" s="135">
        <v>10.96</v>
      </c>
      <c r="Q65">
        <v>1.21</v>
      </c>
      <c r="R65">
        <v>63.33</v>
      </c>
      <c r="S65">
        <v>1.84</v>
      </c>
      <c r="T65">
        <v>25.86</v>
      </c>
      <c r="U65">
        <v>8.6199999999999992</v>
      </c>
      <c r="V65">
        <v>8.6199999999999992</v>
      </c>
      <c r="W65">
        <v>181.09</v>
      </c>
      <c r="X65">
        <v>36.22</v>
      </c>
      <c r="Y65">
        <v>36.17</v>
      </c>
      <c r="Z65">
        <v>35.979999999999997</v>
      </c>
      <c r="AA65">
        <v>27.02</v>
      </c>
      <c r="AB65">
        <v>13.52</v>
      </c>
    </row>
    <row r="66" spans="1:28">
      <c r="A66" t="s">
        <v>108</v>
      </c>
      <c r="B66" s="75">
        <v>221.53</v>
      </c>
      <c r="C66" s="75">
        <v>54.71</v>
      </c>
      <c r="D66" s="135">
        <f t="shared" si="0"/>
        <v>32.900000000000006</v>
      </c>
      <c r="E66" s="75"/>
      <c r="F66" s="78">
        <v>10.39</v>
      </c>
      <c r="G66" s="78">
        <v>10.39</v>
      </c>
      <c r="H66" s="78">
        <v>10.39</v>
      </c>
      <c r="I66">
        <v>69.86</v>
      </c>
      <c r="J66">
        <v>147.97</v>
      </c>
      <c r="K66">
        <v>54.91</v>
      </c>
      <c r="L66">
        <v>1.1599999999999999</v>
      </c>
      <c r="M66">
        <v>22.43</v>
      </c>
      <c r="N66" s="135">
        <v>10.97</v>
      </c>
      <c r="O66" s="135">
        <v>10.97</v>
      </c>
      <c r="P66" s="135">
        <v>10.96</v>
      </c>
      <c r="Q66">
        <v>1.21</v>
      </c>
      <c r="R66">
        <v>53.86</v>
      </c>
      <c r="S66">
        <v>1.84</v>
      </c>
      <c r="T66">
        <v>25.76</v>
      </c>
      <c r="U66">
        <v>8.59</v>
      </c>
      <c r="V66">
        <v>8.57</v>
      </c>
      <c r="W66">
        <v>164.58</v>
      </c>
      <c r="X66">
        <v>32.92</v>
      </c>
      <c r="Y66">
        <v>33.65</v>
      </c>
      <c r="Z66">
        <v>33.369999999999997</v>
      </c>
      <c r="AA66">
        <v>24.11</v>
      </c>
      <c r="AB66">
        <v>12.06</v>
      </c>
    </row>
    <row r="67" spans="1:28">
      <c r="A67" t="s">
        <v>109</v>
      </c>
      <c r="B67" s="75">
        <v>221.53</v>
      </c>
      <c r="C67" s="75">
        <v>54.71</v>
      </c>
      <c r="D67" s="135">
        <f t="shared" si="0"/>
        <v>32.900000000000006</v>
      </c>
      <c r="E67" s="75"/>
      <c r="F67" s="78">
        <v>9.35</v>
      </c>
      <c r="G67" s="78">
        <v>9.35</v>
      </c>
      <c r="H67" s="78">
        <v>9.35</v>
      </c>
      <c r="I67">
        <v>69.86</v>
      </c>
      <c r="J67">
        <v>147.97</v>
      </c>
      <c r="K67">
        <v>54.91</v>
      </c>
      <c r="L67">
        <v>1.08</v>
      </c>
      <c r="M67">
        <v>23.97</v>
      </c>
      <c r="N67" s="135">
        <v>10.97</v>
      </c>
      <c r="O67" s="135">
        <v>10.97</v>
      </c>
      <c r="P67" s="135">
        <v>10.96</v>
      </c>
      <c r="Q67">
        <v>1.1399999999999999</v>
      </c>
      <c r="R67">
        <v>44.39</v>
      </c>
      <c r="S67">
        <v>1.8</v>
      </c>
      <c r="T67">
        <v>25.9</v>
      </c>
      <c r="U67">
        <v>8.6300000000000008</v>
      </c>
      <c r="V67">
        <v>8.64</v>
      </c>
      <c r="W67">
        <v>143.36000000000001</v>
      </c>
      <c r="X67">
        <v>28.67</v>
      </c>
      <c r="Y67">
        <v>30.79</v>
      </c>
      <c r="Z67">
        <v>30.42</v>
      </c>
      <c r="AA67">
        <v>23.77</v>
      </c>
      <c r="AB67">
        <v>11.89</v>
      </c>
    </row>
    <row r="68" spans="1:28">
      <c r="A68" t="s">
        <v>110</v>
      </c>
      <c r="B68" s="75">
        <v>221.53</v>
      </c>
      <c r="C68" s="75">
        <v>54.71</v>
      </c>
      <c r="D68" s="135">
        <f t="shared" ref="D68:D98" si="1">N68+O68+P68</f>
        <v>32.900000000000006</v>
      </c>
      <c r="E68" s="75"/>
      <c r="F68" s="78">
        <v>8.27</v>
      </c>
      <c r="G68" s="78">
        <v>8.27</v>
      </c>
      <c r="H68" s="78">
        <v>8.27</v>
      </c>
      <c r="I68">
        <v>65.73</v>
      </c>
      <c r="J68">
        <v>147.97</v>
      </c>
      <c r="K68">
        <v>54.91</v>
      </c>
      <c r="L68">
        <v>1.08</v>
      </c>
      <c r="M68">
        <v>25.38</v>
      </c>
      <c r="N68" s="135">
        <v>10.97</v>
      </c>
      <c r="O68" s="135">
        <v>10.97</v>
      </c>
      <c r="P68" s="135">
        <v>10.96</v>
      </c>
      <c r="Q68">
        <v>1.1399999999999999</v>
      </c>
      <c r="R68">
        <v>34.76</v>
      </c>
      <c r="S68">
        <v>1.8</v>
      </c>
      <c r="T68">
        <v>25.66</v>
      </c>
      <c r="U68">
        <v>8.5500000000000007</v>
      </c>
      <c r="V68">
        <v>8.5500000000000007</v>
      </c>
      <c r="W68">
        <v>120.62</v>
      </c>
      <c r="X68">
        <v>24.12</v>
      </c>
      <c r="Y68">
        <v>27.67</v>
      </c>
      <c r="Z68">
        <v>26.9</v>
      </c>
      <c r="AA68">
        <v>19.87</v>
      </c>
      <c r="AB68">
        <v>9.94</v>
      </c>
    </row>
    <row r="69" spans="1:28">
      <c r="A69" t="s">
        <v>111</v>
      </c>
      <c r="B69" s="75">
        <v>258.86</v>
      </c>
      <c r="C69" s="75">
        <v>86.29</v>
      </c>
      <c r="D69" s="135">
        <f t="shared" si="1"/>
        <v>33.400000000000006</v>
      </c>
      <c r="E69" s="75"/>
      <c r="F69" s="78">
        <v>7</v>
      </c>
      <c r="G69" s="78">
        <v>7</v>
      </c>
      <c r="H69" s="78">
        <v>7</v>
      </c>
      <c r="I69">
        <v>65.73</v>
      </c>
      <c r="J69">
        <v>191.32</v>
      </c>
      <c r="K69">
        <v>100.2</v>
      </c>
      <c r="L69">
        <v>1.08</v>
      </c>
      <c r="M69">
        <v>27.13</v>
      </c>
      <c r="N69" s="135">
        <v>11.13</v>
      </c>
      <c r="O69" s="135">
        <v>11.13</v>
      </c>
      <c r="P69" s="135">
        <v>11.14</v>
      </c>
      <c r="Q69">
        <v>1.1399999999999999</v>
      </c>
      <c r="R69">
        <v>26.17</v>
      </c>
      <c r="S69">
        <v>1.8</v>
      </c>
      <c r="T69">
        <v>26.02</v>
      </c>
      <c r="U69">
        <v>8.67</v>
      </c>
      <c r="V69">
        <v>8.67</v>
      </c>
      <c r="W69">
        <v>99.97</v>
      </c>
      <c r="X69">
        <v>19.989999999999998</v>
      </c>
      <c r="Y69">
        <v>24.3</v>
      </c>
      <c r="Z69">
        <v>23.18</v>
      </c>
      <c r="AA69">
        <v>16.05</v>
      </c>
      <c r="AB69">
        <v>8.02</v>
      </c>
    </row>
    <row r="70" spans="1:28">
      <c r="A70" t="s">
        <v>112</v>
      </c>
      <c r="B70" s="75">
        <v>258.86</v>
      </c>
      <c r="C70" s="75">
        <v>86.29</v>
      </c>
      <c r="D70" s="135">
        <f t="shared" si="1"/>
        <v>30.490000000000002</v>
      </c>
      <c r="E70" s="75"/>
      <c r="F70" s="78">
        <v>5.54</v>
      </c>
      <c r="G70" s="78">
        <v>5.54</v>
      </c>
      <c r="H70" s="78">
        <v>5.54</v>
      </c>
      <c r="I70">
        <v>65.73</v>
      </c>
      <c r="J70">
        <v>229.58</v>
      </c>
      <c r="K70">
        <v>100.2</v>
      </c>
      <c r="L70">
        <v>1.08</v>
      </c>
      <c r="M70">
        <v>28.98</v>
      </c>
      <c r="N70" s="135">
        <v>12.1</v>
      </c>
      <c r="O70" s="135">
        <v>7.04</v>
      </c>
      <c r="P70" s="135">
        <v>11.35</v>
      </c>
      <c r="Q70">
        <v>1.1399999999999999</v>
      </c>
      <c r="R70">
        <v>16.850000000000001</v>
      </c>
      <c r="S70">
        <v>1.8</v>
      </c>
      <c r="T70">
        <v>26.66</v>
      </c>
      <c r="U70">
        <v>8.89</v>
      </c>
      <c r="V70">
        <v>8.8800000000000008</v>
      </c>
      <c r="W70">
        <v>79.78</v>
      </c>
      <c r="X70">
        <v>15.96</v>
      </c>
      <c r="Y70">
        <v>20.420000000000002</v>
      </c>
      <c r="Z70">
        <v>19.239999999999998</v>
      </c>
      <c r="AA70">
        <v>12.3</v>
      </c>
      <c r="AB70">
        <v>6.15</v>
      </c>
    </row>
    <row r="71" spans="1:28">
      <c r="A71" t="s">
        <v>113</v>
      </c>
      <c r="B71" s="75">
        <v>258.86</v>
      </c>
      <c r="C71" s="75">
        <v>67.47</v>
      </c>
      <c r="D71" s="135">
        <f t="shared" si="1"/>
        <v>12.3</v>
      </c>
      <c r="E71" s="75"/>
      <c r="F71" s="78">
        <v>3.55</v>
      </c>
      <c r="G71" s="78">
        <v>3.55</v>
      </c>
      <c r="H71" s="78">
        <v>3.55</v>
      </c>
      <c r="I71">
        <v>65.73</v>
      </c>
      <c r="J71">
        <v>258.27999999999997</v>
      </c>
      <c r="K71">
        <v>100.2</v>
      </c>
      <c r="L71">
        <v>1.08</v>
      </c>
      <c r="M71">
        <v>33.49</v>
      </c>
      <c r="N71" s="135">
        <v>5.51</v>
      </c>
      <c r="O71" s="135">
        <v>1.75</v>
      </c>
      <c r="P71" s="135">
        <v>5.04</v>
      </c>
      <c r="Q71">
        <v>1.1399999999999999</v>
      </c>
      <c r="R71">
        <v>9.57</v>
      </c>
      <c r="S71">
        <v>1.8</v>
      </c>
      <c r="T71">
        <v>20.87</v>
      </c>
      <c r="U71">
        <v>6.96</v>
      </c>
      <c r="V71">
        <v>6.95</v>
      </c>
      <c r="W71">
        <v>58.67</v>
      </c>
      <c r="X71">
        <v>11.73</v>
      </c>
      <c r="Y71">
        <v>16.53</v>
      </c>
      <c r="Z71">
        <v>15.44</v>
      </c>
      <c r="AA71">
        <v>8.94</v>
      </c>
      <c r="AB71">
        <v>4.47</v>
      </c>
    </row>
    <row r="72" spans="1:28">
      <c r="A72" t="s">
        <v>114</v>
      </c>
      <c r="B72" s="75">
        <v>258.86</v>
      </c>
      <c r="C72" s="75">
        <v>67.47</v>
      </c>
      <c r="D72" s="135">
        <f t="shared" si="1"/>
        <v>2.66</v>
      </c>
      <c r="E72" s="75"/>
      <c r="F72" s="78">
        <v>2.14</v>
      </c>
      <c r="G72" s="78">
        <v>2.14</v>
      </c>
      <c r="H72" s="78">
        <v>2.14</v>
      </c>
      <c r="I72">
        <v>65.73</v>
      </c>
      <c r="J72">
        <v>269.04000000000002</v>
      </c>
      <c r="K72">
        <v>100.2</v>
      </c>
      <c r="L72">
        <v>1.08</v>
      </c>
      <c r="M72">
        <v>34.409999999999997</v>
      </c>
      <c r="N72" s="135">
        <v>1.04</v>
      </c>
      <c r="O72" s="135">
        <v>0.47</v>
      </c>
      <c r="P72" s="135">
        <v>1.1499999999999999</v>
      </c>
      <c r="Q72">
        <v>1.1399999999999999</v>
      </c>
      <c r="R72">
        <v>4.83</v>
      </c>
      <c r="S72">
        <v>1.8</v>
      </c>
      <c r="T72">
        <v>20.72</v>
      </c>
      <c r="U72">
        <v>6.91</v>
      </c>
      <c r="V72">
        <v>6.89</v>
      </c>
      <c r="W72">
        <v>37.07</v>
      </c>
      <c r="X72">
        <v>7.41</v>
      </c>
      <c r="Y72">
        <v>12.34</v>
      </c>
      <c r="Z72">
        <v>11.36</v>
      </c>
      <c r="AA72">
        <v>5.99</v>
      </c>
      <c r="AB72">
        <v>3</v>
      </c>
    </row>
    <row r="73" spans="1:28">
      <c r="A73" t="s">
        <v>115</v>
      </c>
      <c r="B73" s="75">
        <v>258.86</v>
      </c>
      <c r="C73" s="75">
        <v>67.47</v>
      </c>
      <c r="D73" s="135">
        <f t="shared" si="1"/>
        <v>0</v>
      </c>
      <c r="E73" s="75"/>
      <c r="F73" s="78">
        <v>0.96</v>
      </c>
      <c r="G73" s="78">
        <v>0.96</v>
      </c>
      <c r="H73" s="78">
        <v>0.96</v>
      </c>
      <c r="I73">
        <v>65.73</v>
      </c>
      <c r="J73">
        <v>269.04000000000002</v>
      </c>
      <c r="K73">
        <v>100.2</v>
      </c>
      <c r="L73">
        <v>1.08</v>
      </c>
      <c r="M73">
        <v>35.53</v>
      </c>
      <c r="N73" s="135">
        <v>0</v>
      </c>
      <c r="O73" s="135">
        <v>0</v>
      </c>
      <c r="P73" s="135">
        <v>0</v>
      </c>
      <c r="Q73">
        <v>1.1399999999999999</v>
      </c>
      <c r="R73">
        <v>1.88</v>
      </c>
      <c r="S73">
        <v>1.8</v>
      </c>
      <c r="T73">
        <v>20.34</v>
      </c>
      <c r="U73">
        <v>6.78</v>
      </c>
      <c r="V73">
        <v>6.78</v>
      </c>
      <c r="W73">
        <v>20.77</v>
      </c>
      <c r="X73">
        <v>4.1500000000000004</v>
      </c>
      <c r="Y73">
        <v>7.79</v>
      </c>
      <c r="Z73">
        <v>7.01</v>
      </c>
      <c r="AA73">
        <v>3.13</v>
      </c>
      <c r="AB73">
        <v>1.57</v>
      </c>
    </row>
    <row r="74" spans="1:28">
      <c r="A74" t="s">
        <v>116</v>
      </c>
      <c r="B74" s="75">
        <v>258.86</v>
      </c>
      <c r="C74" s="75">
        <v>67.47</v>
      </c>
      <c r="D74" s="135">
        <f t="shared" si="1"/>
        <v>0</v>
      </c>
      <c r="E74" s="75"/>
      <c r="F74" s="78">
        <v>0.33</v>
      </c>
      <c r="G74" s="78">
        <v>0.33</v>
      </c>
      <c r="H74" s="78">
        <v>0.33</v>
      </c>
      <c r="I74">
        <v>65.73</v>
      </c>
      <c r="J74">
        <v>269.04000000000002</v>
      </c>
      <c r="K74">
        <v>100.2</v>
      </c>
      <c r="L74">
        <v>1.08</v>
      </c>
      <c r="M74">
        <v>36.549999999999997</v>
      </c>
      <c r="N74" s="135">
        <v>0</v>
      </c>
      <c r="O74" s="135">
        <v>0</v>
      </c>
      <c r="P74" s="135">
        <v>0</v>
      </c>
      <c r="Q74">
        <v>1.1399999999999999</v>
      </c>
      <c r="R74">
        <v>0.19</v>
      </c>
      <c r="S74">
        <v>1.8</v>
      </c>
      <c r="T74">
        <v>20.46</v>
      </c>
      <c r="U74">
        <v>6.82</v>
      </c>
      <c r="V74">
        <v>6.81</v>
      </c>
      <c r="W74">
        <v>8.8000000000000007</v>
      </c>
      <c r="X74">
        <v>1.76</v>
      </c>
      <c r="Y74">
        <v>3.87</v>
      </c>
      <c r="Z74">
        <v>6.5</v>
      </c>
      <c r="AA74">
        <v>0.81</v>
      </c>
      <c r="AB74">
        <v>0.4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65.73</v>
      </c>
      <c r="J75">
        <v>269.04000000000002</v>
      </c>
      <c r="K75">
        <v>100.2</v>
      </c>
      <c r="L75">
        <v>1</v>
      </c>
      <c r="M75">
        <v>37.130000000000003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1.75</v>
      </c>
      <c r="T75">
        <v>30.44</v>
      </c>
      <c r="U75">
        <v>10.15</v>
      </c>
      <c r="V75">
        <v>10.14</v>
      </c>
      <c r="W75">
        <v>1.88</v>
      </c>
      <c r="X75">
        <v>0.37</v>
      </c>
      <c r="Y75">
        <v>1.29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65.73</v>
      </c>
      <c r="J76">
        <v>269.04000000000002</v>
      </c>
      <c r="K76">
        <v>100.2</v>
      </c>
      <c r="L76">
        <v>1</v>
      </c>
      <c r="M76">
        <v>26.19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1.75</v>
      </c>
      <c r="T76">
        <v>29.27</v>
      </c>
      <c r="U76">
        <v>9.76</v>
      </c>
      <c r="V76">
        <v>9.74</v>
      </c>
      <c r="W76">
        <v>0.02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65.73</v>
      </c>
      <c r="J77">
        <v>269.04000000000002</v>
      </c>
      <c r="K77">
        <v>100.2</v>
      </c>
      <c r="L77">
        <v>1</v>
      </c>
      <c r="M77">
        <v>25.78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1.75</v>
      </c>
      <c r="T77">
        <v>29.68</v>
      </c>
      <c r="U77">
        <v>9.89</v>
      </c>
      <c r="V77">
        <v>9.89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92.96</v>
      </c>
      <c r="J78">
        <v>269.04000000000002</v>
      </c>
      <c r="K78">
        <v>100.2</v>
      </c>
      <c r="L78">
        <v>1</v>
      </c>
      <c r="M78">
        <v>25.4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1.75</v>
      </c>
      <c r="T78">
        <v>29.82</v>
      </c>
      <c r="U78">
        <v>9.94</v>
      </c>
      <c r="V78">
        <v>9.94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65.73</v>
      </c>
      <c r="J79">
        <v>269.04000000000002</v>
      </c>
      <c r="K79">
        <v>100.2</v>
      </c>
      <c r="L79">
        <v>1</v>
      </c>
      <c r="M79">
        <v>24.97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1.75</v>
      </c>
      <c r="T79">
        <v>29.41</v>
      </c>
      <c r="U79">
        <v>9.8000000000000007</v>
      </c>
      <c r="V79">
        <v>9.81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65.73</v>
      </c>
      <c r="J80">
        <v>269.04000000000002</v>
      </c>
      <c r="K80">
        <v>100.2</v>
      </c>
      <c r="L80">
        <v>1</v>
      </c>
      <c r="M80">
        <v>24.53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1.75</v>
      </c>
      <c r="T80">
        <v>59.84</v>
      </c>
      <c r="U80">
        <v>19.95</v>
      </c>
      <c r="V80">
        <v>19.940000000000001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65.73</v>
      </c>
      <c r="J81">
        <v>269.04000000000002</v>
      </c>
      <c r="K81">
        <v>100.2</v>
      </c>
      <c r="L81">
        <v>1</v>
      </c>
      <c r="M81">
        <v>24.17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1.75</v>
      </c>
      <c r="T81">
        <v>59.89</v>
      </c>
      <c r="U81">
        <v>19.96</v>
      </c>
      <c r="V81">
        <v>19.96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65.73</v>
      </c>
      <c r="J82">
        <v>269.04000000000002</v>
      </c>
      <c r="K82">
        <v>100.2</v>
      </c>
      <c r="L82">
        <v>1</v>
      </c>
      <c r="M82">
        <v>23.83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1.75</v>
      </c>
      <c r="T82">
        <v>60.03</v>
      </c>
      <c r="U82">
        <v>20.010000000000002</v>
      </c>
      <c r="V82">
        <v>20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65.73</v>
      </c>
      <c r="J83">
        <v>269.04000000000002</v>
      </c>
      <c r="K83">
        <v>100.2</v>
      </c>
      <c r="L83">
        <v>0.97</v>
      </c>
      <c r="M83">
        <v>23.51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</v>
      </c>
      <c r="T83">
        <v>59.38</v>
      </c>
      <c r="U83">
        <v>19.79</v>
      </c>
      <c r="V83">
        <v>19.79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</v>
      </c>
      <c r="J84">
        <v>269.04000000000002</v>
      </c>
      <c r="K84">
        <v>100.2</v>
      </c>
      <c r="L84">
        <v>0.97</v>
      </c>
      <c r="M84">
        <v>23.28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</v>
      </c>
      <c r="T84">
        <v>59.84</v>
      </c>
      <c r="U84">
        <v>19.95</v>
      </c>
      <c r="V84">
        <v>19.940000000000001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0.97</v>
      </c>
      <c r="M85">
        <v>22.63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</v>
      </c>
      <c r="T85">
        <v>60.49</v>
      </c>
      <c r="U85">
        <v>20.16</v>
      </c>
      <c r="V85">
        <v>20.170000000000002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67.47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0.97</v>
      </c>
      <c r="M86">
        <v>22.07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</v>
      </c>
      <c r="T86">
        <v>61.08</v>
      </c>
      <c r="U86">
        <v>20.36</v>
      </c>
      <c r="V86">
        <v>20.36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258.86</v>
      </c>
      <c r="C87" s="75">
        <v>67.47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100.2</v>
      </c>
      <c r="L87">
        <v>0.97</v>
      </c>
      <c r="M87">
        <v>23.34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1.7</v>
      </c>
      <c r="T87">
        <v>61.46</v>
      </c>
      <c r="U87">
        <v>20.49</v>
      </c>
      <c r="V87">
        <v>20.48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258.86</v>
      </c>
      <c r="C88" s="75">
        <v>67.47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69.86</v>
      </c>
      <c r="J88">
        <v>269.04000000000002</v>
      </c>
      <c r="K88">
        <v>100.2</v>
      </c>
      <c r="L88">
        <v>0.97</v>
      </c>
      <c r="M88">
        <v>22.08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1.7</v>
      </c>
      <c r="T88">
        <v>61.51</v>
      </c>
      <c r="U88">
        <v>20.5</v>
      </c>
      <c r="V88">
        <v>20.5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67.47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69.86</v>
      </c>
      <c r="J89">
        <v>269.04000000000002</v>
      </c>
      <c r="K89">
        <v>100.2</v>
      </c>
      <c r="L89">
        <v>0.97</v>
      </c>
      <c r="M89">
        <v>22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1.7</v>
      </c>
      <c r="T89">
        <v>61.72</v>
      </c>
      <c r="U89">
        <v>20.57</v>
      </c>
      <c r="V89">
        <v>20.58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221.53</v>
      </c>
      <c r="C90" s="75">
        <v>67.47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69.86</v>
      </c>
      <c r="J90">
        <v>229.58</v>
      </c>
      <c r="K90">
        <v>100.2</v>
      </c>
      <c r="L90">
        <v>0.97</v>
      </c>
      <c r="M90">
        <v>21.45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1.7</v>
      </c>
      <c r="T90">
        <v>62.2</v>
      </c>
      <c r="U90">
        <v>20.73</v>
      </c>
      <c r="V90">
        <v>20.73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221.53</v>
      </c>
      <c r="C91" s="75">
        <v>67.47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69.86</v>
      </c>
      <c r="J91">
        <v>191.32</v>
      </c>
      <c r="K91">
        <v>100.2</v>
      </c>
      <c r="L91">
        <v>0.93</v>
      </c>
      <c r="M91">
        <v>20.71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1.65</v>
      </c>
      <c r="T91">
        <v>60.68</v>
      </c>
      <c r="U91">
        <v>20.23</v>
      </c>
      <c r="V91">
        <v>20.22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221.53</v>
      </c>
      <c r="C92" s="75">
        <v>54.71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69.86</v>
      </c>
      <c r="J92">
        <v>147.97</v>
      </c>
      <c r="K92">
        <v>100.2</v>
      </c>
      <c r="L92">
        <v>0.93</v>
      </c>
      <c r="M92">
        <v>20.29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1.65</v>
      </c>
      <c r="T92">
        <v>59.26</v>
      </c>
      <c r="U92">
        <v>19.75</v>
      </c>
      <c r="V92">
        <v>19.760000000000002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221.53</v>
      </c>
      <c r="C93" s="75">
        <v>54.71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69.86</v>
      </c>
      <c r="J93">
        <v>147.97</v>
      </c>
      <c r="K93">
        <v>100.2</v>
      </c>
      <c r="L93">
        <v>0.93</v>
      </c>
      <c r="M93">
        <v>19.86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1.65</v>
      </c>
      <c r="T93">
        <v>44.1</v>
      </c>
      <c r="U93">
        <v>14.7</v>
      </c>
      <c r="V93">
        <v>14.69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221.53</v>
      </c>
      <c r="C94" s="75">
        <v>54.71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69.86</v>
      </c>
      <c r="J94">
        <v>147.97</v>
      </c>
      <c r="K94">
        <v>100.2</v>
      </c>
      <c r="L94">
        <v>0.93</v>
      </c>
      <c r="M94">
        <v>19.34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1.65</v>
      </c>
      <c r="T94">
        <v>43.31</v>
      </c>
      <c r="U94">
        <v>14.44</v>
      </c>
      <c r="V94">
        <v>14.43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221.53</v>
      </c>
      <c r="C95" s="75">
        <v>54.71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69.86</v>
      </c>
      <c r="J95">
        <v>147.97</v>
      </c>
      <c r="K95">
        <v>100.2</v>
      </c>
      <c r="L95">
        <v>0.93</v>
      </c>
      <c r="M95">
        <v>18.66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1.65</v>
      </c>
      <c r="T95">
        <v>42.4</v>
      </c>
      <c r="U95">
        <v>14.13</v>
      </c>
      <c r="V95">
        <v>14.13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221.53</v>
      </c>
      <c r="C96" s="75">
        <v>54.71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69.86</v>
      </c>
      <c r="J96">
        <v>147.97</v>
      </c>
      <c r="K96">
        <v>100.2</v>
      </c>
      <c r="L96">
        <v>0.93</v>
      </c>
      <c r="M96">
        <v>18.09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1.65</v>
      </c>
      <c r="T96">
        <v>30.04</v>
      </c>
      <c r="U96">
        <v>10.01</v>
      </c>
      <c r="V96">
        <v>10.02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192.02</v>
      </c>
      <c r="C97" s="75">
        <v>35.94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69.86</v>
      </c>
      <c r="J97">
        <v>147.97</v>
      </c>
      <c r="K97">
        <v>100.2</v>
      </c>
      <c r="L97">
        <v>0.93</v>
      </c>
      <c r="M97">
        <v>17.239999999999998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1.65</v>
      </c>
      <c r="T97">
        <v>30.15</v>
      </c>
      <c r="U97">
        <v>10.050000000000001</v>
      </c>
      <c r="V97">
        <v>10.039999999999999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186.28</v>
      </c>
      <c r="C98" s="75">
        <v>35.94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69.86</v>
      </c>
      <c r="J98">
        <v>147.97</v>
      </c>
      <c r="K98">
        <v>100.2</v>
      </c>
      <c r="L98">
        <v>0.93</v>
      </c>
      <c r="M98">
        <v>16.350000000000001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1.65</v>
      </c>
      <c r="T98">
        <v>29.65</v>
      </c>
      <c r="U98">
        <v>9.8800000000000008</v>
      </c>
      <c r="V98">
        <v>9.8800000000000008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5.4335675000000032</v>
      </c>
      <c r="C99" s="75">
        <f t="shared" ref="C99:L99" si="2">SUM(C3:C98)/4000</f>
        <v>1.5087250000000001</v>
      </c>
      <c r="D99" s="135">
        <f t="shared" ref="D99" si="3">SUM(D3:D98)/4000</f>
        <v>0.31882750000000004</v>
      </c>
      <c r="E99" s="75"/>
      <c r="F99" s="78">
        <f t="shared" si="2"/>
        <v>0.10617749999999997</v>
      </c>
      <c r="G99" s="78">
        <f t="shared" si="2"/>
        <v>0.10617749999999997</v>
      </c>
      <c r="H99" s="78">
        <f t="shared" si="2"/>
        <v>0.10694249999999997</v>
      </c>
      <c r="I99">
        <f t="shared" si="2"/>
        <v>1.6590549999999964</v>
      </c>
      <c r="J99">
        <f t="shared" si="2"/>
        <v>5.0396275000000061</v>
      </c>
      <c r="K99">
        <f t="shared" si="2"/>
        <v>1.8642149999999982</v>
      </c>
      <c r="L99">
        <f t="shared" si="2"/>
        <v>2.4089999999999997E-2</v>
      </c>
      <c r="M99">
        <f t="shared" ref="M99:AB99" si="4">SUM(M3:M98)/4000</f>
        <v>0.35533999999999999</v>
      </c>
      <c r="N99" s="135">
        <f t="shared" si="4"/>
        <v>0.1065050000000001</v>
      </c>
      <c r="O99" s="135">
        <f t="shared" si="4"/>
        <v>0.10619250000000009</v>
      </c>
      <c r="P99" s="135">
        <f t="shared" si="4"/>
        <v>0.10612999999999996</v>
      </c>
      <c r="Q99">
        <f t="shared" si="4"/>
        <v>2.7230000000000001E-2</v>
      </c>
      <c r="R99">
        <f t="shared" si="4"/>
        <v>0.74935250000000009</v>
      </c>
      <c r="S99">
        <f t="shared" si="4"/>
        <v>4.0909999999999988E-2</v>
      </c>
      <c r="T99">
        <f t="shared" si="4"/>
        <v>1.0332924999999997</v>
      </c>
      <c r="U99">
        <f t="shared" si="4"/>
        <v>0.3444275</v>
      </c>
      <c r="V99">
        <f t="shared" si="4"/>
        <v>0.34432750000000001</v>
      </c>
      <c r="W99">
        <f t="shared" si="4"/>
        <v>1.7325250000000001</v>
      </c>
      <c r="X99">
        <f t="shared" si="4"/>
        <v>0.34649250000000004</v>
      </c>
      <c r="Y99">
        <f t="shared" si="4"/>
        <v>0.33499250000000014</v>
      </c>
      <c r="Z99">
        <f t="shared" si="4"/>
        <v>0.34834500000000002</v>
      </c>
      <c r="AA99">
        <f t="shared" si="4"/>
        <v>0.23967250000000001</v>
      </c>
      <c r="AB99">
        <f t="shared" si="4"/>
        <v>0.11987250000000003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</v>
      </c>
      <c r="C29" s="136">
        <f>'IDT-1 Calculation'!DG29</f>
        <v>-3.81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-5.19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</v>
      </c>
      <c r="C30" s="136">
        <f>'IDT-1 Calculation'!DG30</f>
        <v>-4.234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-5.766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</v>
      </c>
      <c r="C31" s="136">
        <f>'IDT-1 Calculation'!DG31</f>
        <v>-9.3140000000000001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-12.686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81</v>
      </c>
      <c r="C32" s="136">
        <f>'IDT-1 Calculation'!DG32</f>
        <v>-34.292000000000002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-46.707999999999998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133</v>
      </c>
      <c r="C33" s="136">
        <f>'IDT-1 Calculation'!DG33</f>
        <v>-56.307000000000002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-76.692999999999998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166</v>
      </c>
      <c r="C34" s="136">
        <f>'IDT-1 Calculation'!DG34</f>
        <v>-70.278000000000006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-95.721999999999994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228</v>
      </c>
      <c r="C35" s="136">
        <f>'IDT-1 Calculation'!DG35</f>
        <v>-96.527000000000001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-131.47300000000001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273</v>
      </c>
      <c r="C36" s="136">
        <f>'IDT-1 Calculation'!DG36</f>
        <v>-115.578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-157.422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360</v>
      </c>
      <c r="C37" s="136">
        <f>'IDT-1 Calculation'!DG37</f>
        <v>-152.411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-207.589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380.15800000000002</v>
      </c>
      <c r="C38" s="136">
        <f>'IDT-1 Calculation'!DG38</f>
        <v>-145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-235.15799999999999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271.86500000000001</v>
      </c>
      <c r="C39" s="136">
        <f>'IDT-1 Calculation'!DG39</f>
        <v>-75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-196.86500000000001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250.96899999999999</v>
      </c>
      <c r="C40" s="136">
        <f>'IDT-1 Calculation'!DG40</f>
        <v>-60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-190.96899999999999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219.58099999999999</v>
      </c>
      <c r="C41" s="136">
        <f>'IDT-1 Calculation'!DG41</f>
        <v>-45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-174.58099999999999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193.251</v>
      </c>
      <c r="C42" s="136">
        <f>'IDT-1 Calculation'!DG42</f>
        <v>-30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-163.251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119.316</v>
      </c>
      <c r="C43" s="136">
        <f>'IDT-1 Calculation'!DG43</f>
        <v>-10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-109.316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102.42100000000001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-102.42100000000001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87.356999999999999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-87.356999999999999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101.167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-101.167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99.82</v>
      </c>
      <c r="C47" s="136">
        <f>'IDT-1 Calculation'!DG47</f>
        <v>-10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-89.82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</v>
      </c>
      <c r="C48" s="136">
        <f>'IDT-1 Calculation'!DG48</f>
        <v>-5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</v>
      </c>
      <c r="C50" s="136">
        <f>'IDT-1 Calculation'!DG50</f>
        <v>-6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86</v>
      </c>
      <c r="C51" s="136">
        <f>'IDT-1 Calculation'!DG51</f>
        <v>-86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29</v>
      </c>
      <c r="C52" s="136">
        <f>'IDT-1 Calculation'!DG52</f>
        <v>-29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34</v>
      </c>
      <c r="C53" s="136">
        <f>'IDT-1 Calculation'!DG53</f>
        <v>-34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54</v>
      </c>
      <c r="C54" s="136">
        <f>'IDT-1 Calculation'!DG54</f>
        <v>-54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34</v>
      </c>
      <c r="C55" s="136">
        <f>'IDT-1 Calculation'!DG55</f>
        <v>-34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19</v>
      </c>
      <c r="C56" s="136">
        <f>'IDT-1 Calculation'!DG56</f>
        <v>-19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34</v>
      </c>
      <c r="C57" s="136">
        <f>'IDT-1 Calculation'!DG57</f>
        <v>-34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49</v>
      </c>
      <c r="C58" s="136">
        <f>'IDT-1 Calculation'!DG58</f>
        <v>-49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59</v>
      </c>
      <c r="C59" s="136">
        <f>'IDT-1 Calculation'!DG59</f>
        <v>-59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84</v>
      </c>
      <c r="C60" s="136">
        <f>'IDT-1 Calculation'!DG60</f>
        <v>-84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94</v>
      </c>
      <c r="C61" s="136">
        <f>'IDT-1 Calculation'!DG61</f>
        <v>-94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99</v>
      </c>
      <c r="C62" s="136">
        <f>'IDT-1 Calculation'!DG62</f>
        <v>-99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95</v>
      </c>
      <c r="C63" s="136">
        <f>'IDT-1 Calculation'!DG63</f>
        <v>-95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104</v>
      </c>
      <c r="C64" s="136">
        <f>'IDT-1 Calculation'!DG64</f>
        <v>-104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104</v>
      </c>
      <c r="C65" s="136">
        <f>'IDT-1 Calculation'!DG65</f>
        <v>-104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99</v>
      </c>
      <c r="C66" s="136">
        <f>'IDT-1 Calculation'!DG66</f>
        <v>-99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54</v>
      </c>
      <c r="C67" s="136">
        <f>'IDT-1 Calculation'!DG67</f>
        <v>-54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44</v>
      </c>
      <c r="C68" s="136">
        <f>'IDT-1 Calculation'!DG68</f>
        <v>-44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193</v>
      </c>
      <c r="C69" s="136">
        <f>'IDT-1 Calculation'!DG69</f>
        <v>-69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-124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216</v>
      </c>
      <c r="C70" s="136">
        <f>'IDT-1 Calculation'!DG70</f>
        <v>-91.445999999999998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-124.554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235</v>
      </c>
      <c r="C71" s="136">
        <f>'IDT-1 Calculation'!DG71</f>
        <v>-99.49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-135.51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272</v>
      </c>
      <c r="C72" s="136">
        <f>'IDT-1 Calculation'!DG72</f>
        <v>-115.155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-156.845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244</v>
      </c>
      <c r="C73" s="136">
        <f>'IDT-1 Calculation'!DG73</f>
        <v>-103.301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-140.69900000000001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268</v>
      </c>
      <c r="C74" s="136">
        <f>'IDT-1 Calculation'!DG74</f>
        <v>-113.461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-154.53899999999999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47</v>
      </c>
      <c r="C75" s="136">
        <f>'IDT-1 Calculation'!DG75</f>
        <v>-19.898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-27.102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80</v>
      </c>
      <c r="C76" s="136">
        <f>'IDT-1 Calculation'!DG76</f>
        <v>-33.869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-46.131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94</v>
      </c>
      <c r="C77" s="136">
        <f>'IDT-1 Calculation'!DG77</f>
        <v>-39.795999999999999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-54.204000000000001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93</v>
      </c>
      <c r="C78" s="136">
        <f>'IDT-1 Calculation'!DG78</f>
        <v>-39.372999999999998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-53.627000000000002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112</v>
      </c>
      <c r="C79" s="136">
        <f>'IDT-1 Calculation'!DG79</f>
        <v>-47.417000000000002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-64.582999999999998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143</v>
      </c>
      <c r="C80" s="136">
        <f>'IDT-1 Calculation'!DG80</f>
        <v>-60.540999999999997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-82.459000000000003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155</v>
      </c>
      <c r="C81" s="136">
        <f>'IDT-1 Calculation'!DG81</f>
        <v>-65.620999999999995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-89.379000000000005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157</v>
      </c>
      <c r="C82" s="136">
        <f>'IDT-1 Calculation'!DG82</f>
        <v>-66.468000000000004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-90.531999999999996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164</v>
      </c>
      <c r="C83" s="136">
        <f>'IDT-1 Calculation'!DG83</f>
        <v>-66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163</v>
      </c>
      <c r="C84" s="136">
        <f>'IDT-1 Calculation'!DG84</f>
        <v>-69.007999999999996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-93.992000000000004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145</v>
      </c>
      <c r="C85" s="136">
        <f>'IDT-1 Calculation'!DG85</f>
        <v>-61.387999999999998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-83.611999999999995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142</v>
      </c>
      <c r="C86" s="136">
        <f>'IDT-1 Calculation'!DG86</f>
        <v>-60.118000000000002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-81.882000000000005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116</v>
      </c>
      <c r="C87" s="136">
        <f>'IDT-1 Calculation'!DG87</f>
        <v>-49.11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-66.89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100</v>
      </c>
      <c r="C88" s="136">
        <f>'IDT-1 Calculation'!DG88</f>
        <v>-42.335999999999999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-57.664000000000001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106</v>
      </c>
      <c r="C89" s="136">
        <f>'IDT-1 Calculation'!DG89</f>
        <v>-44.875999999999998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-61.124000000000002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75</v>
      </c>
      <c r="C90" s="136">
        <f>'IDT-1 Calculation'!DG90</f>
        <v>-31.751999999999999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-43.247999999999998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</v>
      </c>
      <c r="C91" s="136">
        <f>'IDT-1 Calculation'!DG91</f>
        <v>-19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1.90822625</v>
      </c>
      <c r="C99" s="152">
        <f>SUM(C3:C98)/4000</f>
        <v>-0.8780437499999999</v>
      </c>
      <c r="D99" s="152">
        <f>SUM(D3:D98)/4000</f>
        <v>0</v>
      </c>
      <c r="E99" s="152">
        <f>SUM(E3:E98)/4000</f>
        <v>0</v>
      </c>
      <c r="F99" s="152">
        <f>SUM(F3:F98)/4000</f>
        <v>-1.0301825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280.86834426600001</v>
      </c>
      <c r="L3">
        <v>3.145743145743146</v>
      </c>
      <c r="M3">
        <v>63.774399999999993</v>
      </c>
      <c r="N3">
        <v>51.881250000000001</v>
      </c>
      <c r="O3">
        <v>35.176499999999997</v>
      </c>
      <c r="P3">
        <v>12.360729679999999</v>
      </c>
      <c r="Q3">
        <v>3.0744000000000002</v>
      </c>
      <c r="R3">
        <v>9.565160241600001</v>
      </c>
      <c r="S3">
        <v>5.7373938936000011</v>
      </c>
      <c r="T3">
        <v>0</v>
      </c>
      <c r="U3">
        <v>62.111966400000007</v>
      </c>
      <c r="V3">
        <v>0</v>
      </c>
      <c r="W3">
        <v>0</v>
      </c>
      <c r="X3">
        <v>35.389477615467626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30.353841599999996</v>
      </c>
      <c r="AH3">
        <v>0</v>
      </c>
      <c r="AI3">
        <v>0</v>
      </c>
      <c r="AJ3">
        <v>0</v>
      </c>
      <c r="AK3">
        <v>23.299319999999998</v>
      </c>
      <c r="AL3">
        <v>7.8020999999999985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8.7277823999999988</v>
      </c>
      <c r="AS3">
        <v>6.9715797120000005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28.113660566137185</v>
      </c>
      <c r="BB3">
        <f>SUM(B3:AZ3)-BA3</f>
        <v>619.6665363882737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280.86615923199997</v>
      </c>
      <c r="L4">
        <v>3.145743145743146</v>
      </c>
      <c r="M4">
        <v>63.774399999999993</v>
      </c>
      <c r="N4">
        <v>51.881250000000001</v>
      </c>
      <c r="O4">
        <v>35.176499999999997</v>
      </c>
      <c r="P4">
        <v>12.360729679999999</v>
      </c>
      <c r="Q4">
        <v>3.0744000000000002</v>
      </c>
      <c r="R4">
        <v>9.565160241600001</v>
      </c>
      <c r="S4">
        <v>5.7373938936000011</v>
      </c>
      <c r="T4">
        <v>0</v>
      </c>
      <c r="U4">
        <v>62.111966400000007</v>
      </c>
      <c r="V4">
        <v>0</v>
      </c>
      <c r="W4">
        <v>0</v>
      </c>
      <c r="X4">
        <v>34.295466885971223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30.353841599999996</v>
      </c>
      <c r="AH4">
        <v>0</v>
      </c>
      <c r="AI4">
        <v>0</v>
      </c>
      <c r="AJ4">
        <v>0</v>
      </c>
      <c r="AK4">
        <v>23.299319999999998</v>
      </c>
      <c r="AL4">
        <v>7.8020999999999985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8.7277823999999988</v>
      </c>
      <c r="AS4">
        <v>6.9715797120000005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28.066085614065251</v>
      </c>
      <c r="BB4">
        <f t="shared" ref="BB4:BB67" si="0">SUM(B4:AZ4)-BA4</f>
        <v>618.6179155768491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280.86834426600001</v>
      </c>
      <c r="L5">
        <v>3.145743145743146</v>
      </c>
      <c r="M5">
        <v>63.774399999999993</v>
      </c>
      <c r="N5">
        <v>51.881250000000001</v>
      </c>
      <c r="O5">
        <v>35.176499999999997</v>
      </c>
      <c r="P5">
        <v>12.360729679999999</v>
      </c>
      <c r="Q5">
        <v>3.0744000000000002</v>
      </c>
      <c r="R5">
        <v>9.565160241600001</v>
      </c>
      <c r="S5">
        <v>5.7373938936000011</v>
      </c>
      <c r="T5">
        <v>0</v>
      </c>
      <c r="U5">
        <v>62.111966400000007</v>
      </c>
      <c r="V5">
        <v>0</v>
      </c>
      <c r="W5">
        <v>0</v>
      </c>
      <c r="X5">
        <v>34.295466885971223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30.353841599999996</v>
      </c>
      <c r="AH5">
        <v>0</v>
      </c>
      <c r="AI5">
        <v>0</v>
      </c>
      <c r="AJ5">
        <v>0</v>
      </c>
      <c r="AK5">
        <v>23.299319999999998</v>
      </c>
      <c r="AL5">
        <v>7.8020999999999985</v>
      </c>
      <c r="AM5">
        <v>0</v>
      </c>
      <c r="AN5">
        <v>0</v>
      </c>
      <c r="AO5">
        <v>0</v>
      </c>
      <c r="AP5">
        <v>2.5317683999999998</v>
      </c>
      <c r="AQ5">
        <v>0</v>
      </c>
      <c r="AR5">
        <v>8.7277823999999988</v>
      </c>
      <c r="AS5">
        <v>6.9715797120000005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28.127223885665238</v>
      </c>
      <c r="BB5">
        <f t="shared" si="0"/>
        <v>619.96550033924927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280.86615923199997</v>
      </c>
      <c r="L6">
        <v>3.145743145743146</v>
      </c>
      <c r="M6">
        <v>63.774399999999993</v>
      </c>
      <c r="N6">
        <v>51.881250000000001</v>
      </c>
      <c r="O6">
        <v>35.176499999999997</v>
      </c>
      <c r="P6">
        <v>12.360729679999999</v>
      </c>
      <c r="Q6">
        <v>3.0744000000000002</v>
      </c>
      <c r="R6">
        <v>9.565160241600001</v>
      </c>
      <c r="S6">
        <v>5.7373938936000011</v>
      </c>
      <c r="T6">
        <v>0</v>
      </c>
      <c r="U6">
        <v>62.111966400000007</v>
      </c>
      <c r="V6">
        <v>0</v>
      </c>
      <c r="W6">
        <v>0</v>
      </c>
      <c r="X6">
        <v>34.295466885971223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30.353841599999996</v>
      </c>
      <c r="AH6">
        <v>0</v>
      </c>
      <c r="AI6">
        <v>0</v>
      </c>
      <c r="AJ6">
        <v>0</v>
      </c>
      <c r="AK6">
        <v>23.299319999999998</v>
      </c>
      <c r="AL6">
        <v>7.8020999999999985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8.7277823999999988</v>
      </c>
      <c r="AS6">
        <v>6.9715797120000005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28.066085614065251</v>
      </c>
      <c r="BB6">
        <f t="shared" si="0"/>
        <v>618.6179155768491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280.86834426600001</v>
      </c>
      <c r="L7">
        <v>3.145743145743146</v>
      </c>
      <c r="M7">
        <v>56.305585919999999</v>
      </c>
      <c r="N7">
        <v>50.89404588888889</v>
      </c>
      <c r="O7">
        <v>36.642187796300504</v>
      </c>
      <c r="P7">
        <v>10.161165039999998</v>
      </c>
      <c r="Q7">
        <v>3.0744000000000002</v>
      </c>
      <c r="R7">
        <v>9.565160241600001</v>
      </c>
      <c r="S7">
        <v>5.7373938936000011</v>
      </c>
      <c r="T7">
        <v>0</v>
      </c>
      <c r="U7">
        <v>62.111966400000007</v>
      </c>
      <c r="V7">
        <v>0</v>
      </c>
      <c r="W7">
        <v>0</v>
      </c>
      <c r="X7">
        <v>34.892073399280584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30.353841599999996</v>
      </c>
      <c r="AH7">
        <v>0</v>
      </c>
      <c r="AI7">
        <v>0</v>
      </c>
      <c r="AJ7">
        <v>0</v>
      </c>
      <c r="AK7">
        <v>23.299319999999998</v>
      </c>
      <c r="AL7">
        <v>7.8020999999999985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5.8185216000000004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27.566969615489697</v>
      </c>
      <c r="BB7">
        <f t="shared" si="0"/>
        <v>607.61666728792352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280.86615923199997</v>
      </c>
      <c r="L8">
        <v>3.145743145743146</v>
      </c>
      <c r="M8">
        <v>26.497985919999998</v>
      </c>
      <c r="N8">
        <v>37.880361761904766</v>
      </c>
      <c r="O8">
        <v>36.642187796300504</v>
      </c>
      <c r="P8">
        <v>10.161165039999998</v>
      </c>
      <c r="Q8">
        <v>3.0744000000000002</v>
      </c>
      <c r="R8">
        <v>9.565160241600001</v>
      </c>
      <c r="S8">
        <v>5.7373938936000011</v>
      </c>
      <c r="T8">
        <v>0</v>
      </c>
      <c r="U8">
        <v>62.111966400000007</v>
      </c>
      <c r="V8">
        <v>0</v>
      </c>
      <c r="W8">
        <v>0</v>
      </c>
      <c r="X8">
        <v>34.892073399280584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30.353841599999996</v>
      </c>
      <c r="AH8">
        <v>0</v>
      </c>
      <c r="AI8">
        <v>0</v>
      </c>
      <c r="AJ8">
        <v>0</v>
      </c>
      <c r="AK8">
        <v>23.299319999999998</v>
      </c>
      <c r="AL8">
        <v>7.8020999999999985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5.8185216000000004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25.708431142378593</v>
      </c>
      <c r="BB8">
        <f t="shared" si="0"/>
        <v>566.65173660005053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280.86834426600001</v>
      </c>
      <c r="L9">
        <v>3.145743145743146</v>
      </c>
      <c r="M9">
        <v>31.299692897199996</v>
      </c>
      <c r="N9">
        <v>42.711631603174609</v>
      </c>
      <c r="O9">
        <v>36.642187796300504</v>
      </c>
      <c r="P9">
        <v>10.161165039999998</v>
      </c>
      <c r="Q9">
        <v>3.0744000000000002</v>
      </c>
      <c r="R9">
        <v>9.565160241600001</v>
      </c>
      <c r="S9">
        <v>5.7373938936000011</v>
      </c>
      <c r="T9">
        <v>0</v>
      </c>
      <c r="U9">
        <v>62.111966400000007</v>
      </c>
      <c r="V9">
        <v>0</v>
      </c>
      <c r="W9">
        <v>0</v>
      </c>
      <c r="X9">
        <v>34.892073399280584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30.353841599999996</v>
      </c>
      <c r="AH9">
        <v>0</v>
      </c>
      <c r="AI9">
        <v>0</v>
      </c>
      <c r="AJ9">
        <v>0</v>
      </c>
      <c r="AK9">
        <v>23.299319999999998</v>
      </c>
      <c r="AL9">
        <v>7.8020999999999985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5.8185216000000004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26.126596938689694</v>
      </c>
      <c r="BB9">
        <f t="shared" si="0"/>
        <v>575.86873265620932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280.86615923199997</v>
      </c>
      <c r="L10">
        <v>3.145743145743146</v>
      </c>
      <c r="M10">
        <v>32.787900408400006</v>
      </c>
      <c r="N10">
        <v>46.664488746031751</v>
      </c>
      <c r="O10">
        <v>36.642187796300504</v>
      </c>
      <c r="P10">
        <v>10.161165039999998</v>
      </c>
      <c r="Q10">
        <v>3.0744000000000002</v>
      </c>
      <c r="R10">
        <v>9.8003162664000012</v>
      </c>
      <c r="S10">
        <v>5.9837894856000009</v>
      </c>
      <c r="T10">
        <v>0</v>
      </c>
      <c r="U10">
        <v>62.111966400000007</v>
      </c>
      <c r="V10">
        <v>0</v>
      </c>
      <c r="W10">
        <v>0</v>
      </c>
      <c r="X10">
        <v>34.892073399280584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1.8595288800000003</v>
      </c>
      <c r="AF10">
        <v>4.4427500000000002</v>
      </c>
      <c r="AG10">
        <v>30.353841599999996</v>
      </c>
      <c r="AH10">
        <v>0</v>
      </c>
      <c r="AI10">
        <v>0</v>
      </c>
      <c r="AJ10">
        <v>0</v>
      </c>
      <c r="AK10">
        <v>23.299319999999998</v>
      </c>
      <c r="AL10">
        <v>7.8020999999999985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5.8185216000000004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26.378652375089715</v>
      </c>
      <c r="BB10">
        <f t="shared" si="0"/>
        <v>581.42440973666635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280.86834426600001</v>
      </c>
      <c r="L11">
        <v>3.145743145743146</v>
      </c>
      <c r="M11">
        <v>32.486291861199994</v>
      </c>
      <c r="N11">
        <v>38.31956811111111</v>
      </c>
      <c r="O11">
        <v>36.642187796300504</v>
      </c>
      <c r="P11">
        <v>10.161165039999998</v>
      </c>
      <c r="Q11">
        <v>3.0744000000000002</v>
      </c>
      <c r="R11">
        <v>9.8003162664000012</v>
      </c>
      <c r="S11">
        <v>5.9837894856000009</v>
      </c>
      <c r="T11">
        <v>0</v>
      </c>
      <c r="U11">
        <v>62.111966400000007</v>
      </c>
      <c r="V11">
        <v>0</v>
      </c>
      <c r="W11">
        <v>0</v>
      </c>
      <c r="X11">
        <v>34.360258065107921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6.1984295999999999</v>
      </c>
      <c r="AF11">
        <v>4.4427500000000002</v>
      </c>
      <c r="AG11">
        <v>30.353841599999996</v>
      </c>
      <c r="AH11">
        <v>0</v>
      </c>
      <c r="AI11">
        <v>0</v>
      </c>
      <c r="AJ11">
        <v>0</v>
      </c>
      <c r="AK11">
        <v>23.299319999999998</v>
      </c>
      <c r="AL11">
        <v>7.8020999999999985</v>
      </c>
      <c r="AM11">
        <v>0</v>
      </c>
      <c r="AN11">
        <v>0</v>
      </c>
      <c r="AO11">
        <v>0</v>
      </c>
      <c r="AP11">
        <v>0.84392279999999997</v>
      </c>
      <c r="AQ11">
        <v>0</v>
      </c>
      <c r="AR11">
        <v>8.7277823999999988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26.282768982665061</v>
      </c>
      <c r="BB11">
        <f t="shared" si="0"/>
        <v>579.31098756679773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280.86615923199997</v>
      </c>
      <c r="L12">
        <v>3.145743145743146</v>
      </c>
      <c r="M12">
        <v>40.361985919999995</v>
      </c>
      <c r="N12">
        <v>51.05655223809525</v>
      </c>
      <c r="O12">
        <v>36.642187796300504</v>
      </c>
      <c r="P12">
        <v>10.161165039999998</v>
      </c>
      <c r="Q12">
        <v>3.0744000000000002</v>
      </c>
      <c r="R12">
        <v>9.8003162664000012</v>
      </c>
      <c r="S12">
        <v>5.9837894856000009</v>
      </c>
      <c r="T12">
        <v>0</v>
      </c>
      <c r="U12">
        <v>62.111966400000007</v>
      </c>
      <c r="V12">
        <v>0</v>
      </c>
      <c r="W12">
        <v>0</v>
      </c>
      <c r="X12">
        <v>34.360258065107921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6.1984295999999999</v>
      </c>
      <c r="AF12">
        <v>4.4427500000000002</v>
      </c>
      <c r="AG12">
        <v>30.353841599999996</v>
      </c>
      <c r="AH12">
        <v>0</v>
      </c>
      <c r="AI12">
        <v>0</v>
      </c>
      <c r="AJ12">
        <v>0</v>
      </c>
      <c r="AK12">
        <v>23.299319999999998</v>
      </c>
      <c r="AL12">
        <v>7.8020999999999985</v>
      </c>
      <c r="AM12">
        <v>0</v>
      </c>
      <c r="AN12">
        <v>0</v>
      </c>
      <c r="AO12">
        <v>0</v>
      </c>
      <c r="AP12">
        <v>0.84392279999999997</v>
      </c>
      <c r="AQ12">
        <v>0</v>
      </c>
      <c r="AR12">
        <v>8.7277823999999988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27.177264487376206</v>
      </c>
      <c r="BB12">
        <f t="shared" si="0"/>
        <v>599.02698521387072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280.86834426600001</v>
      </c>
      <c r="L13">
        <v>3.145743145743146</v>
      </c>
      <c r="M13">
        <v>32.486291861199994</v>
      </c>
      <c r="N13">
        <v>49.299726841269838</v>
      </c>
      <c r="O13">
        <v>36.642187796300504</v>
      </c>
      <c r="P13">
        <v>10.161165039999998</v>
      </c>
      <c r="Q13">
        <v>3.0744000000000002</v>
      </c>
      <c r="R13">
        <v>9.9618127415999993</v>
      </c>
      <c r="S13">
        <v>6.0780734280000006</v>
      </c>
      <c r="T13">
        <v>0</v>
      </c>
      <c r="U13">
        <v>62.111966400000007</v>
      </c>
      <c r="V13">
        <v>0</v>
      </c>
      <c r="W13">
        <v>0</v>
      </c>
      <c r="X13">
        <v>34.360258065107921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6.1984295999999999</v>
      </c>
      <c r="AF13">
        <v>4.4427500000000002</v>
      </c>
      <c r="AG13">
        <v>30.353841599999996</v>
      </c>
      <c r="AH13">
        <v>0</v>
      </c>
      <c r="AI13">
        <v>0</v>
      </c>
      <c r="AJ13">
        <v>0</v>
      </c>
      <c r="AK13">
        <v>23.299319999999998</v>
      </c>
      <c r="AL13">
        <v>7.8020999999999985</v>
      </c>
      <c r="AM13">
        <v>0</v>
      </c>
      <c r="AN13">
        <v>0</v>
      </c>
      <c r="AO13">
        <v>0</v>
      </c>
      <c r="AP13">
        <v>0.84392279999999997</v>
      </c>
      <c r="AQ13">
        <v>0</v>
      </c>
      <c r="AR13">
        <v>5.8185216000000004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26.64414699635396</v>
      </c>
      <c r="BB13">
        <f t="shared" si="0"/>
        <v>587.2762879008676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280.86615923199997</v>
      </c>
      <c r="L14">
        <v>3.145743145743146</v>
      </c>
      <c r="M14">
        <v>32.486291861199994</v>
      </c>
      <c r="N14">
        <v>38.31956811111111</v>
      </c>
      <c r="O14">
        <v>36.642187796300504</v>
      </c>
      <c r="P14">
        <v>10.161165039999998</v>
      </c>
      <c r="Q14">
        <v>3.0744000000000002</v>
      </c>
      <c r="R14">
        <v>9.9618127415999993</v>
      </c>
      <c r="S14">
        <v>6.0780734280000006</v>
      </c>
      <c r="T14">
        <v>0</v>
      </c>
      <c r="U14">
        <v>62.111966400000007</v>
      </c>
      <c r="V14">
        <v>0</v>
      </c>
      <c r="W14">
        <v>0</v>
      </c>
      <c r="X14">
        <v>34.360258065107921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6.1984295999999999</v>
      </c>
      <c r="AF14">
        <v>4.4427500000000002</v>
      </c>
      <c r="AG14">
        <v>30.353841599999996</v>
      </c>
      <c r="AH14">
        <v>0</v>
      </c>
      <c r="AI14">
        <v>0</v>
      </c>
      <c r="AJ14">
        <v>0</v>
      </c>
      <c r="AK14">
        <v>23.299319999999998</v>
      </c>
      <c r="AL14">
        <v>7.8020999999999985</v>
      </c>
      <c r="AM14">
        <v>0</v>
      </c>
      <c r="AN14">
        <v>0</v>
      </c>
      <c r="AO14">
        <v>0</v>
      </c>
      <c r="AP14">
        <v>0.84392279999999997</v>
      </c>
      <c r="AQ14">
        <v>0</v>
      </c>
      <c r="AR14">
        <v>5.8185216000000004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26.167513365465084</v>
      </c>
      <c r="BB14">
        <f t="shared" si="0"/>
        <v>576.77057776759773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280.86834426600001</v>
      </c>
      <c r="L15">
        <v>3.145743145743146</v>
      </c>
      <c r="M15">
        <v>32.486291861199994</v>
      </c>
      <c r="N15">
        <v>46.664488746031751</v>
      </c>
      <c r="O15">
        <v>36.642187796300504</v>
      </c>
      <c r="P15">
        <v>10.161165039999998</v>
      </c>
      <c r="Q15">
        <v>3.0744000000000002</v>
      </c>
      <c r="R15">
        <v>9.9618127415999993</v>
      </c>
      <c r="S15">
        <v>6.0780734280000006</v>
      </c>
      <c r="T15">
        <v>0</v>
      </c>
      <c r="U15">
        <v>62.111966400000007</v>
      </c>
      <c r="V15">
        <v>0</v>
      </c>
      <c r="W15">
        <v>0</v>
      </c>
      <c r="X15">
        <v>34.360258065107921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6.1984295999999999</v>
      </c>
      <c r="AF15">
        <v>4.4427500000000002</v>
      </c>
      <c r="AG15">
        <v>30.353841599999996</v>
      </c>
      <c r="AH15">
        <v>0</v>
      </c>
      <c r="AI15">
        <v>0</v>
      </c>
      <c r="AJ15">
        <v>0</v>
      </c>
      <c r="AK15">
        <v>23.299319999999998</v>
      </c>
      <c r="AL15">
        <v>1.7337999999999998</v>
      </c>
      <c r="AM15">
        <v>0</v>
      </c>
      <c r="AN15">
        <v>0</v>
      </c>
      <c r="AO15">
        <v>0</v>
      </c>
      <c r="AP15">
        <v>0.84392279999999997</v>
      </c>
      <c r="AQ15">
        <v>0</v>
      </c>
      <c r="AR15">
        <v>5.8185216000000004</v>
      </c>
      <c r="AS15">
        <v>6.49893024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26.245900615445414</v>
      </c>
      <c r="BB15">
        <f t="shared" si="0"/>
        <v>578.49834671453812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280.86615923199997</v>
      </c>
      <c r="L16">
        <v>3.145743145743146</v>
      </c>
      <c r="M16">
        <v>32.486291861199994</v>
      </c>
      <c r="N16">
        <v>46.664488746031751</v>
      </c>
      <c r="O16">
        <v>36.642187796300504</v>
      </c>
      <c r="P16">
        <v>10.161165039999998</v>
      </c>
      <c r="Q16">
        <v>3.0744000000000002</v>
      </c>
      <c r="R16">
        <v>9.9618127415999993</v>
      </c>
      <c r="S16">
        <v>6.0780734280000006</v>
      </c>
      <c r="T16">
        <v>0</v>
      </c>
      <c r="U16">
        <v>62.111966400000007</v>
      </c>
      <c r="V16">
        <v>0</v>
      </c>
      <c r="W16">
        <v>0</v>
      </c>
      <c r="X16">
        <v>34.360258065107921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6.1984295999999999</v>
      </c>
      <c r="AF16">
        <v>4.4427500000000002</v>
      </c>
      <c r="AG16">
        <v>30.353841599999996</v>
      </c>
      <c r="AH16">
        <v>0</v>
      </c>
      <c r="AI16">
        <v>0</v>
      </c>
      <c r="AJ16">
        <v>0</v>
      </c>
      <c r="AK16">
        <v>23.299319999999998</v>
      </c>
      <c r="AL16">
        <v>1.7337999999999998</v>
      </c>
      <c r="AM16">
        <v>0</v>
      </c>
      <c r="AN16">
        <v>0</v>
      </c>
      <c r="AO16">
        <v>0</v>
      </c>
      <c r="AP16">
        <v>0.84392279999999997</v>
      </c>
      <c r="AQ16">
        <v>0</v>
      </c>
      <c r="AR16">
        <v>5.8185216000000004</v>
      </c>
      <c r="AS16">
        <v>6.49893024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26.245805873445427</v>
      </c>
      <c r="BB16">
        <f t="shared" si="0"/>
        <v>578.49625642253807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280.86834426600001</v>
      </c>
      <c r="L17">
        <v>3.145743145743146</v>
      </c>
      <c r="M17">
        <v>32.486291861199994</v>
      </c>
      <c r="N17">
        <v>38.31956811111111</v>
      </c>
      <c r="O17">
        <v>36.642187796300504</v>
      </c>
      <c r="P17">
        <v>10.161165039999998</v>
      </c>
      <c r="Q17">
        <v>3.0744000000000002</v>
      </c>
      <c r="R17">
        <v>9.9618127415999993</v>
      </c>
      <c r="S17">
        <v>6.0780734280000006</v>
      </c>
      <c r="T17">
        <v>0</v>
      </c>
      <c r="U17">
        <v>62.111966400000007</v>
      </c>
      <c r="V17">
        <v>0</v>
      </c>
      <c r="W17">
        <v>0</v>
      </c>
      <c r="X17">
        <v>30.252869844604323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6.1984295999999999</v>
      </c>
      <c r="AF17">
        <v>4.4427500000000002</v>
      </c>
      <c r="AG17">
        <v>30.353841599999996</v>
      </c>
      <c r="AH17">
        <v>0</v>
      </c>
      <c r="AI17">
        <v>0</v>
      </c>
      <c r="AJ17">
        <v>0</v>
      </c>
      <c r="AK17">
        <v>23.299319999999998</v>
      </c>
      <c r="AL17">
        <v>1.7337999999999998</v>
      </c>
      <c r="AM17">
        <v>0</v>
      </c>
      <c r="AN17">
        <v>0</v>
      </c>
      <c r="AO17">
        <v>0</v>
      </c>
      <c r="AP17">
        <v>0.84392279999999997</v>
      </c>
      <c r="AQ17">
        <v>0</v>
      </c>
      <c r="AR17">
        <v>5.8185216000000004</v>
      </c>
      <c r="AS17">
        <v>6.49893024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25.705470330393453</v>
      </c>
      <c r="BB17">
        <f t="shared" si="0"/>
        <v>566.58646814416579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280.86615923199997</v>
      </c>
      <c r="L18">
        <v>3.145743145743146</v>
      </c>
      <c r="M18">
        <v>32.486291861199994</v>
      </c>
      <c r="N18">
        <v>38.31956811111111</v>
      </c>
      <c r="O18">
        <v>36.642187796300504</v>
      </c>
      <c r="P18">
        <v>10.161165039999998</v>
      </c>
      <c r="Q18">
        <v>3.0744000000000002</v>
      </c>
      <c r="R18">
        <v>9.9618127415999993</v>
      </c>
      <c r="S18">
        <v>6.0780734280000006</v>
      </c>
      <c r="T18">
        <v>0</v>
      </c>
      <c r="U18">
        <v>62.111966400000007</v>
      </c>
      <c r="V18">
        <v>0</v>
      </c>
      <c r="W18">
        <v>0</v>
      </c>
      <c r="X18">
        <v>34.360258065107921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30.353841599999996</v>
      </c>
      <c r="AH18">
        <v>0</v>
      </c>
      <c r="AI18">
        <v>0</v>
      </c>
      <c r="AJ18">
        <v>0</v>
      </c>
      <c r="AK18">
        <v>23.299319999999998</v>
      </c>
      <c r="AL18">
        <v>1.7337999999999998</v>
      </c>
      <c r="AM18">
        <v>0</v>
      </c>
      <c r="AN18">
        <v>0</v>
      </c>
      <c r="AO18">
        <v>0</v>
      </c>
      <c r="AP18">
        <v>0.84392279999999997</v>
      </c>
      <c r="AQ18">
        <v>0</v>
      </c>
      <c r="AR18">
        <v>5.8185216000000004</v>
      </c>
      <c r="AS18">
        <v>6.49893024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25.883636317889867</v>
      </c>
      <c r="BB18">
        <f t="shared" si="0"/>
        <v>570.51350534317294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280.86834426600001</v>
      </c>
      <c r="L19">
        <v>3.145743145743146</v>
      </c>
      <c r="M19">
        <v>31.299692897199996</v>
      </c>
      <c r="N19">
        <v>34.80591731746032</v>
      </c>
      <c r="O19">
        <v>36.640520809642936</v>
      </c>
      <c r="P19">
        <v>10.103861039999998</v>
      </c>
      <c r="Q19">
        <v>3.0744000000000002</v>
      </c>
      <c r="R19">
        <v>9.8003162664000012</v>
      </c>
      <c r="S19">
        <v>5.9837894856000009</v>
      </c>
      <c r="T19">
        <v>0</v>
      </c>
      <c r="U19">
        <v>62.111966400000007</v>
      </c>
      <c r="V19">
        <v>0</v>
      </c>
      <c r="W19">
        <v>0</v>
      </c>
      <c r="X19">
        <v>34.360258065107921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30.353841599999996</v>
      </c>
      <c r="AH19">
        <v>0</v>
      </c>
      <c r="AI19">
        <v>0</v>
      </c>
      <c r="AJ19">
        <v>0</v>
      </c>
      <c r="AK19">
        <v>23.299319999999998</v>
      </c>
      <c r="AL19">
        <v>1.7337999999999998</v>
      </c>
      <c r="AM19">
        <v>0</v>
      </c>
      <c r="AN19">
        <v>0</v>
      </c>
      <c r="AO19">
        <v>0</v>
      </c>
      <c r="AP19">
        <v>0.84392279999999997</v>
      </c>
      <c r="AQ19">
        <v>0</v>
      </c>
      <c r="AR19">
        <v>5.8185216000000004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25.589155900121483</v>
      </c>
      <c r="BB19">
        <f t="shared" si="0"/>
        <v>564.02273411303304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280.86615923199997</v>
      </c>
      <c r="L20">
        <v>3.145743145743146</v>
      </c>
      <c r="M20">
        <v>31.299692897199996</v>
      </c>
      <c r="N20">
        <v>38.758774460317468</v>
      </c>
      <c r="O20">
        <v>27.691949169888559</v>
      </c>
      <c r="P20">
        <v>10.103861039999998</v>
      </c>
      <c r="Q20">
        <v>3.0744000000000002</v>
      </c>
      <c r="R20">
        <v>9.8003162664000012</v>
      </c>
      <c r="S20">
        <v>5.9837894856000009</v>
      </c>
      <c r="T20">
        <v>0</v>
      </c>
      <c r="U20">
        <v>62.111966400000007</v>
      </c>
      <c r="V20">
        <v>0</v>
      </c>
      <c r="W20">
        <v>0</v>
      </c>
      <c r="X20">
        <v>34.360258065107921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30.353841599999996</v>
      </c>
      <c r="AH20">
        <v>0</v>
      </c>
      <c r="AI20">
        <v>0</v>
      </c>
      <c r="AJ20">
        <v>0</v>
      </c>
      <c r="AK20">
        <v>23.299319999999998</v>
      </c>
      <c r="AL20">
        <v>1.7337999999999998</v>
      </c>
      <c r="AM20">
        <v>0</v>
      </c>
      <c r="AN20">
        <v>0</v>
      </c>
      <c r="AO20">
        <v>0</v>
      </c>
      <c r="AP20">
        <v>0.84392279999999997</v>
      </c>
      <c r="AQ20">
        <v>0</v>
      </c>
      <c r="AR20">
        <v>5.8185216000000004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25.372246971175848</v>
      </c>
      <c r="BB20">
        <f t="shared" si="0"/>
        <v>559.24174351108138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280.86834426600001</v>
      </c>
      <c r="L21">
        <v>3.145743145743146</v>
      </c>
      <c r="M21">
        <v>31.073105919999996</v>
      </c>
      <c r="N21">
        <v>40.076393507936508</v>
      </c>
      <c r="O21">
        <v>34.67032154590251</v>
      </c>
      <c r="P21">
        <v>10.103861039999998</v>
      </c>
      <c r="Q21">
        <v>3.0744000000000002</v>
      </c>
      <c r="R21">
        <v>9.565160241600001</v>
      </c>
      <c r="S21">
        <v>5.7373938936000011</v>
      </c>
      <c r="T21">
        <v>0</v>
      </c>
      <c r="U21">
        <v>62.111966400000007</v>
      </c>
      <c r="V21">
        <v>0</v>
      </c>
      <c r="W21">
        <v>0</v>
      </c>
      <c r="X21">
        <v>34.360258065107921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30.353841599999996</v>
      </c>
      <c r="AH21">
        <v>0</v>
      </c>
      <c r="AI21">
        <v>0</v>
      </c>
      <c r="AJ21">
        <v>0</v>
      </c>
      <c r="AK21">
        <v>23.299319999999998</v>
      </c>
      <c r="AL21">
        <v>1.7337999999999998</v>
      </c>
      <c r="AM21">
        <v>0</v>
      </c>
      <c r="AN21">
        <v>0</v>
      </c>
      <c r="AO21">
        <v>0</v>
      </c>
      <c r="AP21">
        <v>0.84392279999999997</v>
      </c>
      <c r="AQ21">
        <v>0</v>
      </c>
      <c r="AR21">
        <v>17.455564799999998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26.206703037411991</v>
      </c>
      <c r="BB21">
        <f t="shared" si="0"/>
        <v>577.63436850847813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280.86615923199997</v>
      </c>
      <c r="L22">
        <v>3.145743145743146</v>
      </c>
      <c r="M22">
        <v>31.073105919999996</v>
      </c>
      <c r="N22">
        <v>45.786076047619048</v>
      </c>
      <c r="O22">
        <v>35.668358843150628</v>
      </c>
      <c r="P22">
        <v>10.103861039999998</v>
      </c>
      <c r="Q22">
        <v>3.0744000000000002</v>
      </c>
      <c r="R22">
        <v>9.565160241600001</v>
      </c>
      <c r="S22">
        <v>5.7373938936000011</v>
      </c>
      <c r="T22">
        <v>0</v>
      </c>
      <c r="U22">
        <v>62.111966400000007</v>
      </c>
      <c r="V22">
        <v>0</v>
      </c>
      <c r="W22">
        <v>0</v>
      </c>
      <c r="X22">
        <v>34.025536726618711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30.353841599999996</v>
      </c>
      <c r="AH22">
        <v>0</v>
      </c>
      <c r="AI22">
        <v>0</v>
      </c>
      <c r="AJ22">
        <v>0</v>
      </c>
      <c r="AK22">
        <v>23.299319999999998</v>
      </c>
      <c r="AL22">
        <v>1.7337999999999998</v>
      </c>
      <c r="AM22">
        <v>0</v>
      </c>
      <c r="AN22">
        <v>0</v>
      </c>
      <c r="AO22">
        <v>0</v>
      </c>
      <c r="AP22">
        <v>0.84392279999999997</v>
      </c>
      <c r="AQ22">
        <v>0</v>
      </c>
      <c r="AR22">
        <v>17.455564799999998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26.483195646336085</v>
      </c>
      <c r="BB22">
        <f t="shared" si="0"/>
        <v>583.7286893639955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280.62082519599994</v>
      </c>
      <c r="L23">
        <v>3.145743145743146</v>
      </c>
      <c r="M23">
        <v>30.546273920000001</v>
      </c>
      <c r="N23">
        <v>48.421314142857142</v>
      </c>
      <c r="O23">
        <v>35.668358843150628</v>
      </c>
      <c r="P23">
        <v>10.103861039999998</v>
      </c>
      <c r="Q23">
        <v>3.0744000000000002</v>
      </c>
      <c r="R23">
        <v>8.6764337711999993</v>
      </c>
      <c r="S23">
        <v>5.4322579368000001</v>
      </c>
      <c r="T23">
        <v>0</v>
      </c>
      <c r="U23">
        <v>62.111966400000007</v>
      </c>
      <c r="V23">
        <v>0</v>
      </c>
      <c r="W23">
        <v>0</v>
      </c>
      <c r="X23">
        <v>34.025536726618711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30.353841599999996</v>
      </c>
      <c r="AH23">
        <v>0</v>
      </c>
      <c r="AI23">
        <v>0</v>
      </c>
      <c r="AJ23">
        <v>0</v>
      </c>
      <c r="AK23">
        <v>23.299319999999998</v>
      </c>
      <c r="AL23">
        <v>1.7337999999999998</v>
      </c>
      <c r="AM23">
        <v>0</v>
      </c>
      <c r="AN23">
        <v>0</v>
      </c>
      <c r="AO23">
        <v>0</v>
      </c>
      <c r="AP23">
        <v>0.84392279999999997</v>
      </c>
      <c r="AQ23">
        <v>0</v>
      </c>
      <c r="AR23">
        <v>17.455564799999998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26.512239510469378</v>
      </c>
      <c r="BB23">
        <f t="shared" si="0"/>
        <v>584.3688551319002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280.61802396599995</v>
      </c>
      <c r="L24">
        <v>3.145743145743146</v>
      </c>
      <c r="M24">
        <v>30.89287392</v>
      </c>
      <c r="N24">
        <v>48.860520492063507</v>
      </c>
      <c r="O24">
        <v>35.668358843150628</v>
      </c>
      <c r="P24">
        <v>10.103861039999998</v>
      </c>
      <c r="Q24">
        <v>3.0744000000000002</v>
      </c>
      <c r="R24">
        <v>9.2163880079999991</v>
      </c>
      <c r="S24">
        <v>5.7943704311999999</v>
      </c>
      <c r="T24">
        <v>0</v>
      </c>
      <c r="U24">
        <v>62.111966400000007</v>
      </c>
      <c r="V24">
        <v>0</v>
      </c>
      <c r="W24">
        <v>0</v>
      </c>
      <c r="X24">
        <v>34.025536726618711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30.353841599999996</v>
      </c>
      <c r="AH24">
        <v>0</v>
      </c>
      <c r="AI24">
        <v>0</v>
      </c>
      <c r="AJ24">
        <v>0</v>
      </c>
      <c r="AK24">
        <v>23.299319999999998</v>
      </c>
      <c r="AL24">
        <v>1.7337999999999998</v>
      </c>
      <c r="AM24">
        <v>0</v>
      </c>
      <c r="AN24">
        <v>0</v>
      </c>
      <c r="AO24">
        <v>0</v>
      </c>
      <c r="AP24">
        <v>0.84392279999999997</v>
      </c>
      <c r="AQ24">
        <v>0</v>
      </c>
      <c r="AR24">
        <v>17.455564799999998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26.585371756824934</v>
      </c>
      <c r="BB24">
        <f t="shared" si="0"/>
        <v>585.98079473595112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280.62082519599994</v>
      </c>
      <c r="L25">
        <v>3.145743145743146</v>
      </c>
      <c r="M25">
        <v>63.774399999999993</v>
      </c>
      <c r="N25">
        <v>51.881250000000001</v>
      </c>
      <c r="O25">
        <v>35.668358843150628</v>
      </c>
      <c r="P25">
        <v>12.360729679999999</v>
      </c>
      <c r="Q25">
        <v>3.0744000000000002</v>
      </c>
      <c r="R25">
        <v>8.6764337711999993</v>
      </c>
      <c r="S25">
        <v>5.4322579368000001</v>
      </c>
      <c r="T25">
        <v>0</v>
      </c>
      <c r="U25">
        <v>62.111966400000007</v>
      </c>
      <c r="V25">
        <v>0</v>
      </c>
      <c r="W25">
        <v>0</v>
      </c>
      <c r="X25">
        <v>34.025536726618711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30.353841599999996</v>
      </c>
      <c r="AH25">
        <v>0</v>
      </c>
      <c r="AI25">
        <v>0</v>
      </c>
      <c r="AJ25">
        <v>0</v>
      </c>
      <c r="AK25">
        <v>23.299319999999998</v>
      </c>
      <c r="AL25">
        <v>1.7337999999999998</v>
      </c>
      <c r="AM25">
        <v>0</v>
      </c>
      <c r="AN25">
        <v>0</v>
      </c>
      <c r="AO25">
        <v>0</v>
      </c>
      <c r="AP25">
        <v>0.84392279999999997</v>
      </c>
      <c r="AQ25">
        <v>0</v>
      </c>
      <c r="AR25">
        <v>5.8185216000000004</v>
      </c>
      <c r="AS25">
        <v>10.752775487999999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27.958942520012229</v>
      </c>
      <c r="BB25">
        <f t="shared" si="0"/>
        <v>616.25632026750031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280.62629412199999</v>
      </c>
      <c r="L26">
        <v>3.145743145743146</v>
      </c>
      <c r="M26">
        <v>63.774399999999993</v>
      </c>
      <c r="N26">
        <v>51.881250000000001</v>
      </c>
      <c r="O26">
        <v>35.668358843150628</v>
      </c>
      <c r="P26">
        <v>12.360729679999999</v>
      </c>
      <c r="Q26">
        <v>3.0744000000000002</v>
      </c>
      <c r="R26">
        <v>8.6764337711999993</v>
      </c>
      <c r="S26">
        <v>5.4322579368000001</v>
      </c>
      <c r="T26">
        <v>0</v>
      </c>
      <c r="U26">
        <v>62.111966400000007</v>
      </c>
      <c r="V26">
        <v>0</v>
      </c>
      <c r="W26">
        <v>0</v>
      </c>
      <c r="X26">
        <v>34.025536726618711</v>
      </c>
      <c r="Y26">
        <v>0</v>
      </c>
      <c r="Z26">
        <v>0</v>
      </c>
      <c r="AA26">
        <v>3.1227120000000004</v>
      </c>
      <c r="AB26">
        <v>0</v>
      </c>
      <c r="AC26">
        <v>4.2505073280000003</v>
      </c>
      <c r="AD26">
        <v>0</v>
      </c>
      <c r="AE26">
        <v>6.1984295999999999</v>
      </c>
      <c r="AF26">
        <v>4.4427500000000002</v>
      </c>
      <c r="AG26">
        <v>30.353841599999996</v>
      </c>
      <c r="AH26">
        <v>0</v>
      </c>
      <c r="AI26">
        <v>0</v>
      </c>
      <c r="AJ26">
        <v>0</v>
      </c>
      <c r="AK26">
        <v>23.299319999999998</v>
      </c>
      <c r="AL26">
        <v>1.7337999999999998</v>
      </c>
      <c r="AM26">
        <v>0</v>
      </c>
      <c r="AN26">
        <v>0</v>
      </c>
      <c r="AO26">
        <v>0</v>
      </c>
      <c r="AP26">
        <v>0.84392279999999997</v>
      </c>
      <c r="AQ26">
        <v>0</v>
      </c>
      <c r="AR26">
        <v>5.8185216000000004</v>
      </c>
      <c r="AS26">
        <v>10.752775487999999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28.27917735441229</v>
      </c>
      <c r="BB26">
        <f t="shared" si="0"/>
        <v>623.31477368710034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432.23239999999998</v>
      </c>
      <c r="L27">
        <v>3.2900432900432897</v>
      </c>
      <c r="M27">
        <v>63.774399999999993</v>
      </c>
      <c r="N27">
        <v>51.881250000000001</v>
      </c>
      <c r="O27">
        <v>36.640520809642936</v>
      </c>
      <c r="P27">
        <v>12.360729679999999</v>
      </c>
      <c r="Q27">
        <v>5.0867309519999999</v>
      </c>
      <c r="R27">
        <v>12.568893840000001</v>
      </c>
      <c r="S27">
        <v>8.1649475999999996</v>
      </c>
      <c r="T27">
        <v>0</v>
      </c>
      <c r="U27">
        <v>62.111966400000007</v>
      </c>
      <c r="V27">
        <v>0</v>
      </c>
      <c r="W27">
        <v>0</v>
      </c>
      <c r="X27">
        <v>47.190577891726626</v>
      </c>
      <c r="Y27">
        <v>0</v>
      </c>
      <c r="Z27">
        <v>0</v>
      </c>
      <c r="AA27">
        <v>6.1704789119999992</v>
      </c>
      <c r="AB27">
        <v>0</v>
      </c>
      <c r="AC27">
        <v>4.2505073280000003</v>
      </c>
      <c r="AD27">
        <v>4.0032640800000001</v>
      </c>
      <c r="AE27">
        <v>6.1984295999999999</v>
      </c>
      <c r="AF27">
        <v>4.4427500000000002</v>
      </c>
      <c r="AG27">
        <v>30.353841599999996</v>
      </c>
      <c r="AH27">
        <v>10.273283279999999</v>
      </c>
      <c r="AI27">
        <v>0</v>
      </c>
      <c r="AJ27">
        <v>0</v>
      </c>
      <c r="AK27">
        <v>23.299319999999998</v>
      </c>
      <c r="AL27">
        <v>1.7337999999999998</v>
      </c>
      <c r="AM27">
        <v>0</v>
      </c>
      <c r="AN27">
        <v>0</v>
      </c>
      <c r="AO27">
        <v>0</v>
      </c>
      <c r="AP27">
        <v>1.1252303999999997</v>
      </c>
      <c r="AQ27">
        <v>0</v>
      </c>
      <c r="AR27">
        <v>8.7277823999999988</v>
      </c>
      <c r="AS27">
        <v>10.752775487999999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36.743913167323235</v>
      </c>
      <c r="BB27">
        <f t="shared" si="0"/>
        <v>809.89001038408969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471.27647339999999</v>
      </c>
      <c r="L28">
        <v>3.2900432900432897</v>
      </c>
      <c r="M28">
        <v>63.774399999999993</v>
      </c>
      <c r="N28">
        <v>51.881250000000001</v>
      </c>
      <c r="O28">
        <v>36.640520809642936</v>
      </c>
      <c r="P28">
        <v>17.831404240000001</v>
      </c>
      <c r="Q28">
        <v>6.4043309520000014</v>
      </c>
      <c r="R28">
        <v>12.568893840000001</v>
      </c>
      <c r="S28">
        <v>8.1649475999999996</v>
      </c>
      <c r="T28">
        <v>0</v>
      </c>
      <c r="U28">
        <v>62.111966400000007</v>
      </c>
      <c r="V28">
        <v>0</v>
      </c>
      <c r="W28">
        <v>0</v>
      </c>
      <c r="X28">
        <v>61.703042187410077</v>
      </c>
      <c r="Y28">
        <v>0</v>
      </c>
      <c r="Z28">
        <v>0</v>
      </c>
      <c r="AA28">
        <v>6.1704789119999992</v>
      </c>
      <c r="AB28">
        <v>0</v>
      </c>
      <c r="AC28">
        <v>8.5010146560000006</v>
      </c>
      <c r="AD28">
        <v>8.006528160000002</v>
      </c>
      <c r="AE28">
        <v>6.1984295999999999</v>
      </c>
      <c r="AF28">
        <v>4.4427500000000002</v>
      </c>
      <c r="AG28">
        <v>30.353841599999996</v>
      </c>
      <c r="AH28">
        <v>20.546566559999999</v>
      </c>
      <c r="AI28">
        <v>0</v>
      </c>
      <c r="AJ28">
        <v>0</v>
      </c>
      <c r="AK28">
        <v>23.299319999999998</v>
      </c>
      <c r="AL28">
        <v>1.7337999999999998</v>
      </c>
      <c r="AM28">
        <v>0</v>
      </c>
      <c r="AN28">
        <v>0</v>
      </c>
      <c r="AO28">
        <v>0</v>
      </c>
      <c r="AP28">
        <v>0.90018432000000004</v>
      </c>
      <c r="AQ28">
        <v>0</v>
      </c>
      <c r="AR28">
        <v>8.7277823999999988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39.993081405490194</v>
      </c>
      <c r="BB28">
        <f t="shared" si="0"/>
        <v>881.50646723360626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471.27647339999999</v>
      </c>
      <c r="L29">
        <v>3.2900432900432897</v>
      </c>
      <c r="M29">
        <v>63.774399999999993</v>
      </c>
      <c r="N29">
        <v>51.881250000000001</v>
      </c>
      <c r="O29">
        <v>36.640520809642936</v>
      </c>
      <c r="P29">
        <v>17.831404240000001</v>
      </c>
      <c r="Q29">
        <v>6.4043309520000014</v>
      </c>
      <c r="R29">
        <v>12.568893840000001</v>
      </c>
      <c r="S29">
        <v>8.1649475999999996</v>
      </c>
      <c r="T29">
        <v>0</v>
      </c>
      <c r="U29">
        <v>62.111966400000007</v>
      </c>
      <c r="V29">
        <v>0</v>
      </c>
      <c r="W29">
        <v>0</v>
      </c>
      <c r="X29">
        <v>64.790136016187049</v>
      </c>
      <c r="Y29">
        <v>0</v>
      </c>
      <c r="Z29">
        <v>0</v>
      </c>
      <c r="AA29">
        <v>6.1704789119999992</v>
      </c>
      <c r="AB29">
        <v>0</v>
      </c>
      <c r="AC29">
        <v>8.5010146560000006</v>
      </c>
      <c r="AD29">
        <v>12.0376410336</v>
      </c>
      <c r="AE29">
        <v>6.1984295999999999</v>
      </c>
      <c r="AF29">
        <v>6.1515000000000013</v>
      </c>
      <c r="AG29">
        <v>30.353841599999996</v>
      </c>
      <c r="AH29">
        <v>30.819849840000003</v>
      </c>
      <c r="AI29">
        <v>0</v>
      </c>
      <c r="AJ29">
        <v>0</v>
      </c>
      <c r="AK29">
        <v>23.299319999999998</v>
      </c>
      <c r="AL29">
        <v>1.7337999999999998</v>
      </c>
      <c r="AM29">
        <v>0</v>
      </c>
      <c r="AN29">
        <v>0</v>
      </c>
      <c r="AO29">
        <v>0</v>
      </c>
      <c r="AP29">
        <v>0.90018432000000004</v>
      </c>
      <c r="AQ29">
        <v>10.786490000000002</v>
      </c>
      <c r="AR29">
        <v>8.7277823999999988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41.290165216128258</v>
      </c>
      <c r="BB29">
        <f t="shared" si="0"/>
        <v>910.09611340534514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471.27647339999999</v>
      </c>
      <c r="L30">
        <v>3.2900432900432897</v>
      </c>
      <c r="M30">
        <v>63.774399999999993</v>
      </c>
      <c r="N30">
        <v>51.881250000000001</v>
      </c>
      <c r="O30">
        <v>36.640520809642936</v>
      </c>
      <c r="P30">
        <v>17.831404240000001</v>
      </c>
      <c r="Q30">
        <v>6.4043309520000014</v>
      </c>
      <c r="R30">
        <v>12.568893840000001</v>
      </c>
      <c r="S30">
        <v>8.1649475999999996</v>
      </c>
      <c r="T30">
        <v>0</v>
      </c>
      <c r="U30">
        <v>62.111966400000007</v>
      </c>
      <c r="V30">
        <v>0</v>
      </c>
      <c r="W30">
        <v>0</v>
      </c>
      <c r="X30">
        <v>64.790136016187049</v>
      </c>
      <c r="Y30">
        <v>0</v>
      </c>
      <c r="Z30">
        <v>2.8784289599999995</v>
      </c>
      <c r="AA30">
        <v>8.674199999999999</v>
      </c>
      <c r="AB30">
        <v>5.7842815679999999</v>
      </c>
      <c r="AC30">
        <v>8.5010146560000006</v>
      </c>
      <c r="AD30">
        <v>12.0376410336</v>
      </c>
      <c r="AE30">
        <v>6.1984295999999999</v>
      </c>
      <c r="AF30">
        <v>12.303000000000003</v>
      </c>
      <c r="AG30">
        <v>30.353841599999996</v>
      </c>
      <c r="AH30">
        <v>41.093133119999997</v>
      </c>
      <c r="AI30">
        <v>0</v>
      </c>
      <c r="AJ30">
        <v>0</v>
      </c>
      <c r="AK30">
        <v>23.299319999999998</v>
      </c>
      <c r="AL30">
        <v>17.337999999999997</v>
      </c>
      <c r="AM30">
        <v>0</v>
      </c>
      <c r="AN30">
        <v>0</v>
      </c>
      <c r="AO30">
        <v>0</v>
      </c>
      <c r="AP30">
        <v>0.90018432000000004</v>
      </c>
      <c r="AQ30">
        <v>21.572980000000001</v>
      </c>
      <c r="AR30">
        <v>8.7277823999999988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43.632979813293588</v>
      </c>
      <c r="BB30">
        <f t="shared" si="0"/>
        <v>961.73520370417975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471.27647339999999</v>
      </c>
      <c r="L31">
        <v>3.2900432900432897</v>
      </c>
      <c r="M31">
        <v>63.774399999999993</v>
      </c>
      <c r="N31">
        <v>51.881250000000001</v>
      </c>
      <c r="O31">
        <v>35.567349999999998</v>
      </c>
      <c r="P31">
        <v>17.831404240000001</v>
      </c>
      <c r="Q31">
        <v>8.0293709520000007</v>
      </c>
      <c r="R31">
        <v>15.645621599999998</v>
      </c>
      <c r="S31">
        <v>9.9641304000000002</v>
      </c>
      <c r="T31">
        <v>0</v>
      </c>
      <c r="U31">
        <v>62.111966400000007</v>
      </c>
      <c r="V31">
        <v>0</v>
      </c>
      <c r="W31">
        <v>0</v>
      </c>
      <c r="X31">
        <v>64.790136016187049</v>
      </c>
      <c r="Y31">
        <v>0</v>
      </c>
      <c r="Z31">
        <v>5.756857919999999</v>
      </c>
      <c r="AA31">
        <v>12.340957823999998</v>
      </c>
      <c r="AB31">
        <v>11.568563136</v>
      </c>
      <c r="AC31">
        <v>8.5010146560000006</v>
      </c>
      <c r="AD31">
        <v>12.0376410336</v>
      </c>
      <c r="AE31">
        <v>6.1984295999999999</v>
      </c>
      <c r="AF31">
        <v>21.188500000000001</v>
      </c>
      <c r="AG31">
        <v>30.353841599999996</v>
      </c>
      <c r="AH31">
        <v>51.366416400000006</v>
      </c>
      <c r="AI31">
        <v>0</v>
      </c>
      <c r="AJ31">
        <v>0</v>
      </c>
      <c r="AK31">
        <v>23.299319999999998</v>
      </c>
      <c r="AL31">
        <v>39.877399999999994</v>
      </c>
      <c r="AM31">
        <v>0</v>
      </c>
      <c r="AN31">
        <v>0</v>
      </c>
      <c r="AO31">
        <v>0</v>
      </c>
      <c r="AP31">
        <v>0.90018432000000004</v>
      </c>
      <c r="AQ31">
        <v>32.359469999999995</v>
      </c>
      <c r="AR31">
        <v>8.7277823999999988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46.681478506950739</v>
      </c>
      <c r="BB31">
        <f t="shared" si="0"/>
        <v>1028.9286263928802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471.27647339999999</v>
      </c>
      <c r="L32">
        <v>3.2900432900432897</v>
      </c>
      <c r="M32">
        <v>63.774399999999993</v>
      </c>
      <c r="N32">
        <v>51.881250000000001</v>
      </c>
      <c r="O32">
        <v>35.567349999999998</v>
      </c>
      <c r="P32">
        <v>17.831404240000001</v>
      </c>
      <c r="Q32">
        <v>8.0293709520000007</v>
      </c>
      <c r="R32">
        <v>15.645621599999998</v>
      </c>
      <c r="S32">
        <v>9.9641304000000002</v>
      </c>
      <c r="T32">
        <v>0</v>
      </c>
      <c r="U32">
        <v>62.111966400000007</v>
      </c>
      <c r="V32">
        <v>0</v>
      </c>
      <c r="W32">
        <v>0</v>
      </c>
      <c r="X32">
        <v>64.790136016187049</v>
      </c>
      <c r="Y32">
        <v>0</v>
      </c>
      <c r="Z32">
        <v>5.756857919999999</v>
      </c>
      <c r="AA32">
        <v>12.340957823999998</v>
      </c>
      <c r="AB32">
        <v>17.352844703999995</v>
      </c>
      <c r="AC32">
        <v>8.5010146560000006</v>
      </c>
      <c r="AD32">
        <v>12.0376410336</v>
      </c>
      <c r="AE32">
        <v>12.3968592</v>
      </c>
      <c r="AF32">
        <v>21.188500000000001</v>
      </c>
      <c r="AG32">
        <v>30.353841599999996</v>
      </c>
      <c r="AH32">
        <v>51.366416400000006</v>
      </c>
      <c r="AI32">
        <v>1.1182032</v>
      </c>
      <c r="AJ32">
        <v>0</v>
      </c>
      <c r="AK32">
        <v>23.299319999999998</v>
      </c>
      <c r="AL32">
        <v>39.877399999999994</v>
      </c>
      <c r="AM32">
        <v>0</v>
      </c>
      <c r="AN32">
        <v>0</v>
      </c>
      <c r="AO32">
        <v>0</v>
      </c>
      <c r="AP32">
        <v>0.90018432000000004</v>
      </c>
      <c r="AQ32">
        <v>43.145960000000002</v>
      </c>
      <c r="AR32">
        <v>17.455564799999998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48.096977968855498</v>
      </c>
      <c r="BB32">
        <f t="shared" si="0"/>
        <v>1060.1283136989753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471.27647339999999</v>
      </c>
      <c r="L33">
        <v>3.2900432900432897</v>
      </c>
      <c r="M33">
        <v>63.774399999999993</v>
      </c>
      <c r="N33">
        <v>51.881250000000001</v>
      </c>
      <c r="O33">
        <v>35.567349999999998</v>
      </c>
      <c r="P33">
        <v>17.831404240000001</v>
      </c>
      <c r="Q33">
        <v>5.0867309519999999</v>
      </c>
      <c r="R33">
        <v>9.9336938400000001</v>
      </c>
      <c r="S33">
        <v>6.4081476000000004</v>
      </c>
      <c r="T33">
        <v>0</v>
      </c>
      <c r="U33">
        <v>62.111966400000007</v>
      </c>
      <c r="V33">
        <v>0</v>
      </c>
      <c r="W33">
        <v>0</v>
      </c>
      <c r="X33">
        <v>64.790136016187049</v>
      </c>
      <c r="Y33">
        <v>0</v>
      </c>
      <c r="Z33">
        <v>5.756857919999999</v>
      </c>
      <c r="AA33">
        <v>12.340957823999998</v>
      </c>
      <c r="AB33">
        <v>17.352844703999995</v>
      </c>
      <c r="AC33">
        <v>8.5010146560000006</v>
      </c>
      <c r="AD33">
        <v>12.0376410336</v>
      </c>
      <c r="AE33">
        <v>21.7125353952</v>
      </c>
      <c r="AF33">
        <v>21.188500000000001</v>
      </c>
      <c r="AG33">
        <v>30.353841599999996</v>
      </c>
      <c r="AH33">
        <v>51.366416400000006</v>
      </c>
      <c r="AI33">
        <v>7.2683207999999997</v>
      </c>
      <c r="AJ33">
        <v>0</v>
      </c>
      <c r="AK33">
        <v>23.299319999999998</v>
      </c>
      <c r="AL33">
        <v>39.877399999999994</v>
      </c>
      <c r="AM33">
        <v>0</v>
      </c>
      <c r="AN33">
        <v>0</v>
      </c>
      <c r="AO33">
        <v>0</v>
      </c>
      <c r="AP33">
        <v>0.90018432000000004</v>
      </c>
      <c r="AQ33">
        <v>43.145960000000002</v>
      </c>
      <c r="AR33">
        <v>17.455564799999998</v>
      </c>
      <c r="AS33">
        <v>10.752775487999999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48.4023603168555</v>
      </c>
      <c r="BB33">
        <f t="shared" si="0"/>
        <v>1066.8593703621752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470.8960133999999</v>
      </c>
      <c r="L34">
        <v>3.2900432900432897</v>
      </c>
      <c r="M34">
        <v>63.774399999999993</v>
      </c>
      <c r="N34">
        <v>51.881250000000001</v>
      </c>
      <c r="O34">
        <v>35.567349999999998</v>
      </c>
      <c r="P34">
        <v>17.831404240000001</v>
      </c>
      <c r="Q34">
        <v>5.0867309519999999</v>
      </c>
      <c r="R34">
        <v>9.9336938400000001</v>
      </c>
      <c r="S34">
        <v>6.4081476000000004</v>
      </c>
      <c r="T34">
        <v>0</v>
      </c>
      <c r="U34">
        <v>62.111966400000007</v>
      </c>
      <c r="V34">
        <v>0</v>
      </c>
      <c r="W34">
        <v>0</v>
      </c>
      <c r="X34">
        <v>64.790136016187049</v>
      </c>
      <c r="Y34">
        <v>0</v>
      </c>
      <c r="Z34">
        <v>5.756857919999999</v>
      </c>
      <c r="AA34">
        <v>12.340957823999998</v>
      </c>
      <c r="AB34">
        <v>17.352844703999995</v>
      </c>
      <c r="AC34">
        <v>8.5010146560000006</v>
      </c>
      <c r="AD34">
        <v>12.0376410336</v>
      </c>
      <c r="AE34">
        <v>21.7125353952</v>
      </c>
      <c r="AF34">
        <v>21.188500000000001</v>
      </c>
      <c r="AG34">
        <v>30.353841599999996</v>
      </c>
      <c r="AH34">
        <v>51.366416400000006</v>
      </c>
      <c r="AI34">
        <v>7.2683207999999997</v>
      </c>
      <c r="AJ34">
        <v>0</v>
      </c>
      <c r="AK34">
        <v>23.299319999999998</v>
      </c>
      <c r="AL34">
        <v>39.877399999999994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17.455564799999998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48.380964888055367</v>
      </c>
      <c r="BB34">
        <f t="shared" si="0"/>
        <v>1066.3877827509752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502.25039339999995</v>
      </c>
      <c r="L35">
        <v>3.2900432900432897</v>
      </c>
      <c r="M35">
        <v>63.774399999999993</v>
      </c>
      <c r="N35">
        <v>51.881250000000001</v>
      </c>
      <c r="O35">
        <v>35.567349999999998</v>
      </c>
      <c r="P35">
        <v>17.831404240000001</v>
      </c>
      <c r="Q35">
        <v>5.0867309519999999</v>
      </c>
      <c r="R35">
        <v>9.9336938400000001</v>
      </c>
      <c r="S35">
        <v>6.4081476000000004</v>
      </c>
      <c r="T35">
        <v>0</v>
      </c>
      <c r="U35">
        <v>62.111966400000007</v>
      </c>
      <c r="V35">
        <v>0</v>
      </c>
      <c r="W35">
        <v>0</v>
      </c>
      <c r="X35">
        <v>64.790136016187049</v>
      </c>
      <c r="Y35">
        <v>0</v>
      </c>
      <c r="Z35">
        <v>5.756857919999999</v>
      </c>
      <c r="AA35">
        <v>12.340957823999998</v>
      </c>
      <c r="AB35">
        <v>17.352844703999995</v>
      </c>
      <c r="AC35">
        <v>8.5010146560000006</v>
      </c>
      <c r="AD35">
        <v>12.0376410336</v>
      </c>
      <c r="AE35">
        <v>12.3968592</v>
      </c>
      <c r="AF35">
        <v>21.188500000000001</v>
      </c>
      <c r="AG35">
        <v>30.353841599999996</v>
      </c>
      <c r="AH35">
        <v>51.366416400000006</v>
      </c>
      <c r="AI35">
        <v>7.2683207999999997</v>
      </c>
      <c r="AJ35">
        <v>0</v>
      </c>
      <c r="AK35">
        <v>23.299319999999998</v>
      </c>
      <c r="AL35">
        <v>39.877399999999994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5.8185216000000004</v>
      </c>
      <c r="AS35">
        <v>10.752775487999999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48.832396312855444</v>
      </c>
      <c r="BB35">
        <f t="shared" si="0"/>
        <v>1076.3380119309752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505.58419279999998</v>
      </c>
      <c r="L36">
        <v>3.8672438672438672</v>
      </c>
      <c r="M36">
        <v>63.774399999999993</v>
      </c>
      <c r="N36">
        <v>51.881250000000001</v>
      </c>
      <c r="O36">
        <v>35.567349999999998</v>
      </c>
      <c r="P36">
        <v>17.831404240000001</v>
      </c>
      <c r="Q36">
        <v>8.0293709520000007</v>
      </c>
      <c r="R36">
        <v>15.645621599999998</v>
      </c>
      <c r="S36">
        <v>9.9641304000000002</v>
      </c>
      <c r="T36">
        <v>0</v>
      </c>
      <c r="U36">
        <v>62.111966400000007</v>
      </c>
      <c r="V36">
        <v>0</v>
      </c>
      <c r="W36">
        <v>0</v>
      </c>
      <c r="X36">
        <v>64.790136016187049</v>
      </c>
      <c r="Y36">
        <v>0</v>
      </c>
      <c r="Z36">
        <v>5.756857919999999</v>
      </c>
      <c r="AA36">
        <v>12.340957823999998</v>
      </c>
      <c r="AB36">
        <v>11.568563136</v>
      </c>
      <c r="AC36">
        <v>8.5010146560000006</v>
      </c>
      <c r="AD36">
        <v>12.0376410336</v>
      </c>
      <c r="AE36">
        <v>6.1984295999999999</v>
      </c>
      <c r="AF36">
        <v>21.188500000000001</v>
      </c>
      <c r="AG36">
        <v>30.353841599999996</v>
      </c>
      <c r="AH36">
        <v>51.366416400000006</v>
      </c>
      <c r="AI36">
        <v>7.2683207999999997</v>
      </c>
      <c r="AJ36">
        <v>0</v>
      </c>
      <c r="AK36">
        <v>23.299319999999998</v>
      </c>
      <c r="AL36">
        <v>39.877399999999994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8.7277823999999988</v>
      </c>
      <c r="AS36">
        <v>7.0897420799999997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48.979307854705986</v>
      </c>
      <c r="BB36">
        <f t="shared" si="0"/>
        <v>1079.5761671503255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505.93481280000009</v>
      </c>
      <c r="L37">
        <v>5.4479212265512258</v>
      </c>
      <c r="M37">
        <v>63.774399999999993</v>
      </c>
      <c r="N37">
        <v>51.881250000000001</v>
      </c>
      <c r="O37">
        <v>35.567349999999998</v>
      </c>
      <c r="P37">
        <v>17.831404240000001</v>
      </c>
      <c r="Q37">
        <v>9.584138952</v>
      </c>
      <c r="R37">
        <v>18.617731920000001</v>
      </c>
      <c r="S37">
        <v>11.590531920000002</v>
      </c>
      <c r="T37">
        <v>0</v>
      </c>
      <c r="U37">
        <v>62.111966400000007</v>
      </c>
      <c r="V37">
        <v>0</v>
      </c>
      <c r="W37">
        <v>0</v>
      </c>
      <c r="X37">
        <v>64.790136016187049</v>
      </c>
      <c r="Y37">
        <v>0</v>
      </c>
      <c r="Z37">
        <v>5.756857919999999</v>
      </c>
      <c r="AA37">
        <v>8.674199999999999</v>
      </c>
      <c r="AB37">
        <v>5.7842815679999999</v>
      </c>
      <c r="AC37">
        <v>8.5010146560000006</v>
      </c>
      <c r="AD37">
        <v>12.0376410336</v>
      </c>
      <c r="AE37">
        <v>6.1984295999999999</v>
      </c>
      <c r="AF37">
        <v>6.1515000000000013</v>
      </c>
      <c r="AG37">
        <v>30.353841599999996</v>
      </c>
      <c r="AH37">
        <v>41.342686559999997</v>
      </c>
      <c r="AI37">
        <v>1.1182032</v>
      </c>
      <c r="AJ37">
        <v>0</v>
      </c>
      <c r="AK37">
        <v>23.299319999999998</v>
      </c>
      <c r="AL37">
        <v>17.337999999999997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5.8185216000000004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46.358415860573146</v>
      </c>
      <c r="BB37">
        <f t="shared" si="0"/>
        <v>1021.8078413517651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505.58419279999998</v>
      </c>
      <c r="L38">
        <v>6.392496392496394</v>
      </c>
      <c r="M38">
        <v>63.774399999999993</v>
      </c>
      <c r="N38">
        <v>51.881250000000001</v>
      </c>
      <c r="O38">
        <v>35.567349999999998</v>
      </c>
      <c r="P38">
        <v>17.831404240000001</v>
      </c>
      <c r="Q38">
        <v>9.584138952</v>
      </c>
      <c r="R38">
        <v>18.617731920000001</v>
      </c>
      <c r="S38">
        <v>11.590531920000002</v>
      </c>
      <c r="T38">
        <v>0</v>
      </c>
      <c r="U38">
        <v>62.111966400000007</v>
      </c>
      <c r="V38">
        <v>0</v>
      </c>
      <c r="W38">
        <v>0</v>
      </c>
      <c r="X38">
        <v>64.790136016187049</v>
      </c>
      <c r="Y38">
        <v>0</v>
      </c>
      <c r="Z38">
        <v>5.756857919999999</v>
      </c>
      <c r="AA38">
        <v>6.1704789119999992</v>
      </c>
      <c r="AB38">
        <v>5.7842815679999999</v>
      </c>
      <c r="AC38">
        <v>8.5010146560000006</v>
      </c>
      <c r="AD38">
        <v>8.0250940224000011</v>
      </c>
      <c r="AE38">
        <v>6.1984295999999999</v>
      </c>
      <c r="AF38">
        <v>6.1515000000000013</v>
      </c>
      <c r="AG38">
        <v>30.353841599999996</v>
      </c>
      <c r="AH38">
        <v>30.819849840000003</v>
      </c>
      <c r="AI38">
        <v>0.55910159999999998</v>
      </c>
      <c r="AJ38">
        <v>0</v>
      </c>
      <c r="AK38">
        <v>23.299319999999998</v>
      </c>
      <c r="AL38">
        <v>7.8020999999999985</v>
      </c>
      <c r="AM38">
        <v>0</v>
      </c>
      <c r="AN38">
        <v>0</v>
      </c>
      <c r="AO38">
        <v>0</v>
      </c>
      <c r="AP38">
        <v>0.78766128000000002</v>
      </c>
      <c r="AQ38">
        <v>43.145960000000002</v>
      </c>
      <c r="AR38">
        <v>5.8185216000000004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45.206573091249318</v>
      </c>
      <c r="BB38">
        <f t="shared" si="0"/>
        <v>996.41953286783405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511.64171279999994</v>
      </c>
      <c r="L39">
        <v>6.392496392496394</v>
      </c>
      <c r="M39">
        <v>63.774399999999993</v>
      </c>
      <c r="N39">
        <v>51.881250000000001</v>
      </c>
      <c r="O39">
        <v>35.567349999999998</v>
      </c>
      <c r="P39">
        <v>17.831404240000001</v>
      </c>
      <c r="Q39">
        <v>9.584138952</v>
      </c>
      <c r="R39">
        <v>18.617731920000001</v>
      </c>
      <c r="S39">
        <v>11.590531920000002</v>
      </c>
      <c r="T39">
        <v>0</v>
      </c>
      <c r="U39">
        <v>62.111966400000007</v>
      </c>
      <c r="V39">
        <v>0</v>
      </c>
      <c r="W39">
        <v>0</v>
      </c>
      <c r="X39">
        <v>64.790136016187049</v>
      </c>
      <c r="Y39">
        <v>0</v>
      </c>
      <c r="Z39">
        <v>2.8784289599999995</v>
      </c>
      <c r="AA39">
        <v>6.1704789119999992</v>
      </c>
      <c r="AB39">
        <v>5.7842815679999999</v>
      </c>
      <c r="AC39">
        <v>4.2505073280000003</v>
      </c>
      <c r="AD39">
        <v>4.0032640800000001</v>
      </c>
      <c r="AE39">
        <v>6.1984295999999999</v>
      </c>
      <c r="AF39">
        <v>6.1515000000000013</v>
      </c>
      <c r="AG39">
        <v>30.353841599999996</v>
      </c>
      <c r="AH39">
        <v>20.546566559999999</v>
      </c>
      <c r="AI39">
        <v>0.55910159999999998</v>
      </c>
      <c r="AJ39">
        <v>0</v>
      </c>
      <c r="AK39">
        <v>23.299319999999998</v>
      </c>
      <c r="AL39">
        <v>7.8020999999999985</v>
      </c>
      <c r="AM39">
        <v>0</v>
      </c>
      <c r="AN39">
        <v>0</v>
      </c>
      <c r="AO39">
        <v>0</v>
      </c>
      <c r="AP39">
        <v>0.78766128000000002</v>
      </c>
      <c r="AQ39">
        <v>43.145960000000002</v>
      </c>
      <c r="AR39">
        <v>5.8185216000000004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44.539665491249316</v>
      </c>
      <c r="BB39">
        <f t="shared" si="0"/>
        <v>981.71991095743408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511.64171279999994</v>
      </c>
      <c r="L40">
        <v>6.392496392496394</v>
      </c>
      <c r="M40">
        <v>63.774399999999993</v>
      </c>
      <c r="N40">
        <v>51.881250000000001</v>
      </c>
      <c r="O40">
        <v>35.567349999999998</v>
      </c>
      <c r="P40">
        <v>17.831404240000001</v>
      </c>
      <c r="Q40">
        <v>9.584138952</v>
      </c>
      <c r="R40">
        <v>18.617731920000001</v>
      </c>
      <c r="S40">
        <v>11.590531920000002</v>
      </c>
      <c r="T40">
        <v>0</v>
      </c>
      <c r="U40">
        <v>62.111966400000007</v>
      </c>
      <c r="V40">
        <v>0</v>
      </c>
      <c r="W40">
        <v>0</v>
      </c>
      <c r="X40">
        <v>64.790136016187049</v>
      </c>
      <c r="Y40">
        <v>0</v>
      </c>
      <c r="Z40">
        <v>0</v>
      </c>
      <c r="AA40">
        <v>6.1704789119999992</v>
      </c>
      <c r="AB40">
        <v>5.6203545599999991</v>
      </c>
      <c r="AC40">
        <v>0</v>
      </c>
      <c r="AD40">
        <v>3.9452457600000002</v>
      </c>
      <c r="AE40">
        <v>6.1984295999999999</v>
      </c>
      <c r="AF40">
        <v>6.1515000000000013</v>
      </c>
      <c r="AG40">
        <v>30.353841599999996</v>
      </c>
      <c r="AH40">
        <v>20.546566559999999</v>
      </c>
      <c r="AI40">
        <v>0.55910159999999998</v>
      </c>
      <c r="AJ40">
        <v>0</v>
      </c>
      <c r="AK40">
        <v>23.299319999999998</v>
      </c>
      <c r="AL40">
        <v>7.8020999999999985</v>
      </c>
      <c r="AM40">
        <v>0</v>
      </c>
      <c r="AN40">
        <v>0</v>
      </c>
      <c r="AO40">
        <v>0</v>
      </c>
      <c r="AP40">
        <v>0.78766128000000002</v>
      </c>
      <c r="AQ40">
        <v>32.359469999999995</v>
      </c>
      <c r="AR40">
        <v>5.8185216000000004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43.752503117344546</v>
      </c>
      <c r="BB40">
        <f t="shared" si="0"/>
        <v>964.36970171533892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511.64171279999994</v>
      </c>
      <c r="L41">
        <v>6.392496392496394</v>
      </c>
      <c r="M41">
        <v>63.774399999999993</v>
      </c>
      <c r="N41">
        <v>51.881250000000001</v>
      </c>
      <c r="O41">
        <v>35.567349999999998</v>
      </c>
      <c r="P41">
        <v>17.831404240000001</v>
      </c>
      <c r="Q41">
        <v>9.584138952</v>
      </c>
      <c r="R41">
        <v>18.617731920000001</v>
      </c>
      <c r="S41">
        <v>11.590531920000002</v>
      </c>
      <c r="T41">
        <v>0</v>
      </c>
      <c r="U41">
        <v>62.111966400000007</v>
      </c>
      <c r="V41">
        <v>0</v>
      </c>
      <c r="W41">
        <v>0</v>
      </c>
      <c r="X41">
        <v>64.790136016187049</v>
      </c>
      <c r="Y41">
        <v>0</v>
      </c>
      <c r="Z41">
        <v>0</v>
      </c>
      <c r="AA41">
        <v>4.5799776000000003</v>
      </c>
      <c r="AB41">
        <v>0</v>
      </c>
      <c r="AC41">
        <v>0</v>
      </c>
      <c r="AD41">
        <v>0</v>
      </c>
      <c r="AE41">
        <v>1.6904808000000002</v>
      </c>
      <c r="AF41">
        <v>6.1515000000000013</v>
      </c>
      <c r="AG41">
        <v>30.353841599999996</v>
      </c>
      <c r="AH41">
        <v>10.273283279999999</v>
      </c>
      <c r="AI41">
        <v>0.55910159999999998</v>
      </c>
      <c r="AJ41">
        <v>0</v>
      </c>
      <c r="AK41">
        <v>23.299319999999998</v>
      </c>
      <c r="AL41">
        <v>7.8020999999999985</v>
      </c>
      <c r="AM41">
        <v>0</v>
      </c>
      <c r="AN41">
        <v>0</v>
      </c>
      <c r="AO41">
        <v>0</v>
      </c>
      <c r="AP41">
        <v>0.67513824</v>
      </c>
      <c r="AQ41">
        <v>21.572980000000001</v>
      </c>
      <c r="AR41">
        <v>5.8185216000000004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42.153805683814397</v>
      </c>
      <c r="BB41">
        <f t="shared" si="0"/>
        <v>929.13205239686908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511.64171279999994</v>
      </c>
      <c r="L42">
        <v>6.392496392496394</v>
      </c>
      <c r="M42">
        <v>63.774399999999993</v>
      </c>
      <c r="N42">
        <v>51.881250000000001</v>
      </c>
      <c r="O42">
        <v>35.567349999999998</v>
      </c>
      <c r="P42">
        <v>17.831404240000001</v>
      </c>
      <c r="Q42">
        <v>9.584138952</v>
      </c>
      <c r="R42">
        <v>18.617731920000001</v>
      </c>
      <c r="S42">
        <v>11.590531920000002</v>
      </c>
      <c r="T42">
        <v>0</v>
      </c>
      <c r="U42">
        <v>62.111966400000007</v>
      </c>
      <c r="V42">
        <v>0</v>
      </c>
      <c r="W42">
        <v>0</v>
      </c>
      <c r="X42">
        <v>64.790136016187049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1.6904808000000002</v>
      </c>
      <c r="AF42">
        <v>6.1515000000000013</v>
      </c>
      <c r="AG42">
        <v>30.353841599999996</v>
      </c>
      <c r="AH42">
        <v>0</v>
      </c>
      <c r="AI42">
        <v>0.55910159999999998</v>
      </c>
      <c r="AJ42">
        <v>0</v>
      </c>
      <c r="AK42">
        <v>23.299319999999998</v>
      </c>
      <c r="AL42">
        <v>7.8020999999999985</v>
      </c>
      <c r="AM42">
        <v>0</v>
      </c>
      <c r="AN42">
        <v>0</v>
      </c>
      <c r="AO42">
        <v>0</v>
      </c>
      <c r="AP42">
        <v>0.78766128000000002</v>
      </c>
      <c r="AQ42">
        <v>10.044099999999998</v>
      </c>
      <c r="AR42">
        <v>5.8185216000000004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41.013704649179473</v>
      </c>
      <c r="BB42">
        <f t="shared" si="0"/>
        <v>904.00253559150394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511.64171279999994</v>
      </c>
      <c r="L43">
        <v>6.392496392496394</v>
      </c>
      <c r="M43">
        <v>63.774399999999993</v>
      </c>
      <c r="N43">
        <v>51.881250000000001</v>
      </c>
      <c r="O43">
        <v>35.567349999999998</v>
      </c>
      <c r="P43">
        <v>17.831404240000001</v>
      </c>
      <c r="Q43">
        <v>9.584138952</v>
      </c>
      <c r="R43">
        <v>18.617731920000001</v>
      </c>
      <c r="S43">
        <v>11.590531920000002</v>
      </c>
      <c r="T43">
        <v>0</v>
      </c>
      <c r="U43">
        <v>62.111966400000007</v>
      </c>
      <c r="V43">
        <v>0</v>
      </c>
      <c r="W43">
        <v>0</v>
      </c>
      <c r="X43">
        <v>64.790136016187049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30.353841599999996</v>
      </c>
      <c r="AH43">
        <v>0</v>
      </c>
      <c r="AI43">
        <v>0</v>
      </c>
      <c r="AJ43">
        <v>0</v>
      </c>
      <c r="AK43">
        <v>23.299319999999998</v>
      </c>
      <c r="AL43">
        <v>7.8020999999999985</v>
      </c>
      <c r="AM43">
        <v>0</v>
      </c>
      <c r="AN43">
        <v>0</v>
      </c>
      <c r="AO43">
        <v>0</v>
      </c>
      <c r="AP43">
        <v>0.61887672000000005</v>
      </c>
      <c r="AQ43">
        <v>9.083359999999999</v>
      </c>
      <c r="AR43">
        <v>17.455564799999998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41.44546641044932</v>
      </c>
      <c r="BB43">
        <f t="shared" si="0"/>
        <v>913.51919087023418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511.64171279999994</v>
      </c>
      <c r="L44">
        <v>6.392496392496394</v>
      </c>
      <c r="M44">
        <v>63.774399999999993</v>
      </c>
      <c r="N44">
        <v>51.881250000000001</v>
      </c>
      <c r="O44">
        <v>35.567349999999998</v>
      </c>
      <c r="P44">
        <v>17.831404240000001</v>
      </c>
      <c r="Q44">
        <v>9.584138952</v>
      </c>
      <c r="R44">
        <v>18.617731920000001</v>
      </c>
      <c r="S44">
        <v>11.590531920000002</v>
      </c>
      <c r="T44">
        <v>0</v>
      </c>
      <c r="U44">
        <v>62.111966400000007</v>
      </c>
      <c r="V44">
        <v>0</v>
      </c>
      <c r="W44">
        <v>0</v>
      </c>
      <c r="X44">
        <v>64.790136016187049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30.353841599999996</v>
      </c>
      <c r="AH44">
        <v>0</v>
      </c>
      <c r="AI44">
        <v>0</v>
      </c>
      <c r="AJ44">
        <v>0</v>
      </c>
      <c r="AK44">
        <v>23.299319999999998</v>
      </c>
      <c r="AL44">
        <v>7.8020999999999985</v>
      </c>
      <c r="AM44">
        <v>0</v>
      </c>
      <c r="AN44">
        <v>0</v>
      </c>
      <c r="AO44">
        <v>0</v>
      </c>
      <c r="AP44">
        <v>0.61887672000000005</v>
      </c>
      <c r="AQ44">
        <v>0</v>
      </c>
      <c r="AR44">
        <v>17.455564799999998</v>
      </c>
      <c r="AS44">
        <v>10.752775487999999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41.312789273979476</v>
      </c>
      <c r="BB44">
        <f t="shared" si="0"/>
        <v>910.59478877470406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511.64171279999994</v>
      </c>
      <c r="L45">
        <v>6.392496392496394</v>
      </c>
      <c r="M45">
        <v>63.774399999999993</v>
      </c>
      <c r="N45">
        <v>51.881250000000001</v>
      </c>
      <c r="O45">
        <v>35.567349999999998</v>
      </c>
      <c r="P45">
        <v>17.831404240000001</v>
      </c>
      <c r="Q45">
        <v>9.584138952</v>
      </c>
      <c r="R45">
        <v>18.617731920000001</v>
      </c>
      <c r="S45">
        <v>11.590531920000002</v>
      </c>
      <c r="T45">
        <v>0</v>
      </c>
      <c r="U45">
        <v>62.111966400000007</v>
      </c>
      <c r="V45">
        <v>0</v>
      </c>
      <c r="W45">
        <v>0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30.353841599999996</v>
      </c>
      <c r="AH45">
        <v>0</v>
      </c>
      <c r="AI45">
        <v>0</v>
      </c>
      <c r="AJ45">
        <v>0</v>
      </c>
      <c r="AK45">
        <v>23.299319999999998</v>
      </c>
      <c r="AL45">
        <v>7.8020999999999985</v>
      </c>
      <c r="AM45">
        <v>0</v>
      </c>
      <c r="AN45">
        <v>0</v>
      </c>
      <c r="AO45">
        <v>0</v>
      </c>
      <c r="AP45">
        <v>0.61887672000000005</v>
      </c>
      <c r="AQ45">
        <v>0</v>
      </c>
      <c r="AR45">
        <v>17.455564799999998</v>
      </c>
      <c r="AS45">
        <v>10.752775487999999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41.312789273979476</v>
      </c>
      <c r="BB45">
        <f t="shared" si="0"/>
        <v>910.59478877470406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511.64171279999994</v>
      </c>
      <c r="L46">
        <v>6.392496392496394</v>
      </c>
      <c r="M46">
        <v>63.774399999999993</v>
      </c>
      <c r="N46">
        <v>51.881250000000001</v>
      </c>
      <c r="O46">
        <v>35.567349999999998</v>
      </c>
      <c r="P46">
        <v>17.831404240000001</v>
      </c>
      <c r="Q46">
        <v>9.584138952</v>
      </c>
      <c r="R46">
        <v>18.617731920000001</v>
      </c>
      <c r="S46">
        <v>11.590531920000002</v>
      </c>
      <c r="T46">
        <v>0</v>
      </c>
      <c r="U46">
        <v>62.111966400000007</v>
      </c>
      <c r="V46">
        <v>0</v>
      </c>
      <c r="W46">
        <v>0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30.353841599999996</v>
      </c>
      <c r="AH46">
        <v>0</v>
      </c>
      <c r="AI46">
        <v>0</v>
      </c>
      <c r="AJ46">
        <v>0</v>
      </c>
      <c r="AK46">
        <v>23.299319999999998</v>
      </c>
      <c r="AL46">
        <v>7.8020999999999985</v>
      </c>
      <c r="AM46">
        <v>0</v>
      </c>
      <c r="AN46">
        <v>0</v>
      </c>
      <c r="AO46">
        <v>0</v>
      </c>
      <c r="AP46">
        <v>0.61887672000000005</v>
      </c>
      <c r="AQ46">
        <v>0</v>
      </c>
      <c r="AR46">
        <v>8.7277823999999988</v>
      </c>
      <c r="AS46">
        <v>10.752775487999999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40.934003429979477</v>
      </c>
      <c r="BB46">
        <f t="shared" si="0"/>
        <v>902.24579221870397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511.64171279999994</v>
      </c>
      <c r="L47">
        <v>6.392496392496394</v>
      </c>
      <c r="M47">
        <v>63.774399999999993</v>
      </c>
      <c r="N47">
        <v>51.881250000000001</v>
      </c>
      <c r="O47">
        <v>35.567349999999998</v>
      </c>
      <c r="P47">
        <v>17.831404240000001</v>
      </c>
      <c r="Q47">
        <v>9.584138952</v>
      </c>
      <c r="R47">
        <v>18.617731920000001</v>
      </c>
      <c r="S47">
        <v>11.590531920000002</v>
      </c>
      <c r="T47">
        <v>0</v>
      </c>
      <c r="U47">
        <v>62.111966400000007</v>
      </c>
      <c r="V47">
        <v>0</v>
      </c>
      <c r="W47">
        <v>0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30.353841599999996</v>
      </c>
      <c r="AH47">
        <v>0</v>
      </c>
      <c r="AI47">
        <v>0</v>
      </c>
      <c r="AJ47">
        <v>0</v>
      </c>
      <c r="AK47">
        <v>23.299319999999998</v>
      </c>
      <c r="AL47">
        <v>7.8020999999999985</v>
      </c>
      <c r="AM47">
        <v>0</v>
      </c>
      <c r="AN47">
        <v>0</v>
      </c>
      <c r="AO47">
        <v>0</v>
      </c>
      <c r="AP47">
        <v>0.33756912</v>
      </c>
      <c r="AQ47">
        <v>0</v>
      </c>
      <c r="AR47">
        <v>5.8185216000000004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40.536755423179478</v>
      </c>
      <c r="BB47">
        <f t="shared" si="0"/>
        <v>893.48987657750411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511.64171279999994</v>
      </c>
      <c r="L48">
        <v>5.1226551226551233</v>
      </c>
      <c r="M48">
        <v>63.774399999999993</v>
      </c>
      <c r="N48">
        <v>51.881250000000001</v>
      </c>
      <c r="O48">
        <v>35.567349999999998</v>
      </c>
      <c r="P48">
        <v>17.831404240000001</v>
      </c>
      <c r="Q48">
        <v>9.584138952</v>
      </c>
      <c r="R48">
        <v>18.617731920000001</v>
      </c>
      <c r="S48">
        <v>11.590531920000002</v>
      </c>
      <c r="T48">
        <v>0</v>
      </c>
      <c r="U48">
        <v>62.111966400000007</v>
      </c>
      <c r="V48">
        <v>0</v>
      </c>
      <c r="W48">
        <v>0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30.353841599999996</v>
      </c>
      <c r="AH48">
        <v>0</v>
      </c>
      <c r="AI48">
        <v>0</v>
      </c>
      <c r="AJ48">
        <v>0</v>
      </c>
      <c r="AK48">
        <v>23.299319999999998</v>
      </c>
      <c r="AL48">
        <v>7.8020999999999985</v>
      </c>
      <c r="AM48">
        <v>0</v>
      </c>
      <c r="AN48">
        <v>0</v>
      </c>
      <c r="AO48">
        <v>0</v>
      </c>
      <c r="AP48">
        <v>0.33756912</v>
      </c>
      <c r="AQ48">
        <v>0</v>
      </c>
      <c r="AR48">
        <v>5.8185216000000004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40.481644312068369</v>
      </c>
      <c r="BB48">
        <f t="shared" si="0"/>
        <v>892.27514641877394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511.64171279999994</v>
      </c>
      <c r="L49">
        <v>4.3001443001443</v>
      </c>
      <c r="M49">
        <v>63.774399999999993</v>
      </c>
      <c r="N49">
        <v>51.881250000000001</v>
      </c>
      <c r="O49">
        <v>35.567349999999998</v>
      </c>
      <c r="P49">
        <v>17.831404240000001</v>
      </c>
      <c r="Q49">
        <v>8.0293709520000007</v>
      </c>
      <c r="R49">
        <v>15.645621599999998</v>
      </c>
      <c r="S49">
        <v>9.9641304000000002</v>
      </c>
      <c r="T49">
        <v>0</v>
      </c>
      <c r="U49">
        <v>62.111966400000007</v>
      </c>
      <c r="V49">
        <v>0</v>
      </c>
      <c r="W49">
        <v>0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30.353841599999996</v>
      </c>
      <c r="AH49">
        <v>0</v>
      </c>
      <c r="AI49">
        <v>0</v>
      </c>
      <c r="AJ49">
        <v>0</v>
      </c>
      <c r="AK49">
        <v>23.299319999999998</v>
      </c>
      <c r="AL49">
        <v>7.8020999999999985</v>
      </c>
      <c r="AM49">
        <v>0</v>
      </c>
      <c r="AN49">
        <v>0</v>
      </c>
      <c r="AO49">
        <v>0</v>
      </c>
      <c r="AP49">
        <v>0.33756912</v>
      </c>
      <c r="AQ49">
        <v>0</v>
      </c>
      <c r="AR49">
        <v>5.8185216000000004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40.101971611971393</v>
      </c>
      <c r="BB49">
        <f t="shared" si="0"/>
        <v>883.9065929363602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511.64171279999994</v>
      </c>
      <c r="L50">
        <v>4.0115440115440117</v>
      </c>
      <c r="M50">
        <v>63.774399999999993</v>
      </c>
      <c r="N50">
        <v>51.881250000000001</v>
      </c>
      <c r="O50">
        <v>35.567349999999998</v>
      </c>
      <c r="P50">
        <v>17.831404240000001</v>
      </c>
      <c r="Q50">
        <v>8.0293709520000007</v>
      </c>
      <c r="R50">
        <v>15.645621599999998</v>
      </c>
      <c r="S50">
        <v>9.9641304000000002</v>
      </c>
      <c r="T50">
        <v>0</v>
      </c>
      <c r="U50">
        <v>62.111966400000007</v>
      </c>
      <c r="V50">
        <v>0</v>
      </c>
      <c r="W50">
        <v>0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30.353841599999996</v>
      </c>
      <c r="AH50">
        <v>0</v>
      </c>
      <c r="AI50">
        <v>0</v>
      </c>
      <c r="AJ50">
        <v>0</v>
      </c>
      <c r="AK50">
        <v>23.299319999999998</v>
      </c>
      <c r="AL50">
        <v>7.8020999999999985</v>
      </c>
      <c r="AM50">
        <v>0</v>
      </c>
      <c r="AN50">
        <v>0</v>
      </c>
      <c r="AO50">
        <v>0</v>
      </c>
      <c r="AP50">
        <v>0.33756912</v>
      </c>
      <c r="AQ50">
        <v>0</v>
      </c>
      <c r="AR50">
        <v>5.8185216000000004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40.089446359446143</v>
      </c>
      <c r="BB50">
        <f t="shared" si="0"/>
        <v>883.63051790028521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511.64171279999994</v>
      </c>
      <c r="L51">
        <v>3.9682539682539688</v>
      </c>
      <c r="M51">
        <v>63.774399999999993</v>
      </c>
      <c r="N51">
        <v>51.881250000000001</v>
      </c>
      <c r="O51">
        <v>35.567349999999998</v>
      </c>
      <c r="P51">
        <v>17.831404240000001</v>
      </c>
      <c r="Q51">
        <v>8.0293709520000007</v>
      </c>
      <c r="R51">
        <v>15.645621599999998</v>
      </c>
      <c r="S51">
        <v>9.9641304000000002</v>
      </c>
      <c r="T51">
        <v>0</v>
      </c>
      <c r="U51">
        <v>62.111966400000007</v>
      </c>
      <c r="V51">
        <v>0</v>
      </c>
      <c r="W51">
        <v>0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30.353841599999996</v>
      </c>
      <c r="AH51">
        <v>0</v>
      </c>
      <c r="AI51">
        <v>0</v>
      </c>
      <c r="AJ51">
        <v>0</v>
      </c>
      <c r="AK51">
        <v>23.299319999999998</v>
      </c>
      <c r="AL51">
        <v>7.8020999999999985</v>
      </c>
      <c r="AM51">
        <v>0</v>
      </c>
      <c r="AN51">
        <v>0</v>
      </c>
      <c r="AO51">
        <v>0</v>
      </c>
      <c r="AP51">
        <v>0.33756912</v>
      </c>
      <c r="AQ51">
        <v>0</v>
      </c>
      <c r="AR51">
        <v>5.8185216000000004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40.087567571567355</v>
      </c>
      <c r="BB51">
        <f t="shared" si="0"/>
        <v>883.58910664487394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511.64171279999994</v>
      </c>
      <c r="L52">
        <v>3.4343434343434347</v>
      </c>
      <c r="M52">
        <v>63.774399999999993</v>
      </c>
      <c r="N52">
        <v>51.881250000000001</v>
      </c>
      <c r="O52">
        <v>35.567349999999998</v>
      </c>
      <c r="P52">
        <v>17.831404240000001</v>
      </c>
      <c r="Q52">
        <v>8.0293709520000007</v>
      </c>
      <c r="R52">
        <v>15.645621599999998</v>
      </c>
      <c r="S52">
        <v>9.9641304000000002</v>
      </c>
      <c r="T52">
        <v>0</v>
      </c>
      <c r="U52">
        <v>62.111966400000007</v>
      </c>
      <c r="V52">
        <v>0</v>
      </c>
      <c r="W52">
        <v>0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30.353841599999996</v>
      </c>
      <c r="AH52">
        <v>0</v>
      </c>
      <c r="AI52">
        <v>0</v>
      </c>
      <c r="AJ52">
        <v>0</v>
      </c>
      <c r="AK52">
        <v>23.299319999999998</v>
      </c>
      <c r="AL52">
        <v>7.8020999999999985</v>
      </c>
      <c r="AM52">
        <v>0</v>
      </c>
      <c r="AN52">
        <v>0</v>
      </c>
      <c r="AO52">
        <v>0</v>
      </c>
      <c r="AP52">
        <v>0.33756912</v>
      </c>
      <c r="AQ52">
        <v>0</v>
      </c>
      <c r="AR52">
        <v>5.8185216000000004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40.064395854395634</v>
      </c>
      <c r="BB52">
        <f t="shared" si="0"/>
        <v>883.07836782813501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482.91407340000001</v>
      </c>
      <c r="L53">
        <v>3.2849927849927854</v>
      </c>
      <c r="M53">
        <v>63.774399999999993</v>
      </c>
      <c r="N53">
        <v>51.881250000000001</v>
      </c>
      <c r="O53">
        <v>35.567349999999998</v>
      </c>
      <c r="P53">
        <v>17.831404240000001</v>
      </c>
      <c r="Q53">
        <v>8.0293709520000007</v>
      </c>
      <c r="R53">
        <v>15.645621599999998</v>
      </c>
      <c r="S53">
        <v>9.9641304000000002</v>
      </c>
      <c r="T53">
        <v>0</v>
      </c>
      <c r="U53">
        <v>62.111966400000007</v>
      </c>
      <c r="V53">
        <v>0</v>
      </c>
      <c r="W53">
        <v>0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30.353841599999996</v>
      </c>
      <c r="AH53">
        <v>0</v>
      </c>
      <c r="AI53">
        <v>0</v>
      </c>
      <c r="AJ53">
        <v>0</v>
      </c>
      <c r="AK53">
        <v>23.299319999999998</v>
      </c>
      <c r="AL53">
        <v>7.8020999999999985</v>
      </c>
      <c r="AM53">
        <v>0</v>
      </c>
      <c r="AN53">
        <v>0</v>
      </c>
      <c r="AO53">
        <v>0</v>
      </c>
      <c r="AP53">
        <v>1.0127073600000003</v>
      </c>
      <c r="AQ53">
        <v>0</v>
      </c>
      <c r="AR53">
        <v>5.8185216000000004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38.840435908213884</v>
      </c>
      <c r="BB53">
        <f t="shared" si="0"/>
        <v>856.10047596496622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503.80207339999987</v>
      </c>
      <c r="L54">
        <v>3.2849927849927854</v>
      </c>
      <c r="M54">
        <v>63.774399999999993</v>
      </c>
      <c r="N54">
        <v>51.881250000000001</v>
      </c>
      <c r="O54">
        <v>35.567349999999998</v>
      </c>
      <c r="P54">
        <v>17.831404240000001</v>
      </c>
      <c r="Q54">
        <v>8.0293709520000007</v>
      </c>
      <c r="R54">
        <v>9.9336938400000001</v>
      </c>
      <c r="S54">
        <v>7.2158961312000001</v>
      </c>
      <c r="T54">
        <v>0</v>
      </c>
      <c r="U54">
        <v>62.111966400000007</v>
      </c>
      <c r="V54">
        <v>0</v>
      </c>
      <c r="W54">
        <v>0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30.353841599999996</v>
      </c>
      <c r="AH54">
        <v>0</v>
      </c>
      <c r="AI54">
        <v>0</v>
      </c>
      <c r="AJ54">
        <v>0</v>
      </c>
      <c r="AK54">
        <v>23.299319999999998</v>
      </c>
      <c r="AL54">
        <v>7.8020999999999985</v>
      </c>
      <c r="AM54">
        <v>0</v>
      </c>
      <c r="AN54">
        <v>0</v>
      </c>
      <c r="AO54">
        <v>0</v>
      </c>
      <c r="AP54">
        <v>1.0127073600000003</v>
      </c>
      <c r="AQ54">
        <v>0</v>
      </c>
      <c r="AR54">
        <v>5.8185216000000004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39.379803908213766</v>
      </c>
      <c r="BB54">
        <f t="shared" si="0"/>
        <v>867.98894593616626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449.34407339999996</v>
      </c>
      <c r="L55">
        <v>3.2849927849927854</v>
      </c>
      <c r="M55">
        <v>63.774399999999993</v>
      </c>
      <c r="N55">
        <v>51.881250000000001</v>
      </c>
      <c r="O55">
        <v>35.567349999999998</v>
      </c>
      <c r="P55">
        <v>17.831404240000001</v>
      </c>
      <c r="Q55">
        <v>5.0867309519999999</v>
      </c>
      <c r="R55">
        <v>9.9336938400000001</v>
      </c>
      <c r="S55">
        <v>6.4081476000000004</v>
      </c>
      <c r="T55">
        <v>0</v>
      </c>
      <c r="U55">
        <v>62.111966400000007</v>
      </c>
      <c r="V55">
        <v>0</v>
      </c>
      <c r="W55">
        <v>0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30.353841599999996</v>
      </c>
      <c r="AH55">
        <v>0</v>
      </c>
      <c r="AI55">
        <v>0</v>
      </c>
      <c r="AJ55">
        <v>0</v>
      </c>
      <c r="AK55">
        <v>23.299319999999998</v>
      </c>
      <c r="AL55">
        <v>7.8020999999999985</v>
      </c>
      <c r="AM55">
        <v>0</v>
      </c>
      <c r="AN55">
        <v>0</v>
      </c>
      <c r="AO55">
        <v>0</v>
      </c>
      <c r="AP55">
        <v>0.78766128000000002</v>
      </c>
      <c r="AQ55">
        <v>0</v>
      </c>
      <c r="AR55">
        <v>8.7277823999999988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36.970055231413838</v>
      </c>
      <c r="BB55">
        <f t="shared" si="0"/>
        <v>814.87452080176604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445.61407339999994</v>
      </c>
      <c r="L56">
        <v>3.2849927849927854</v>
      </c>
      <c r="M56">
        <v>63.774399999999993</v>
      </c>
      <c r="N56">
        <v>51.881250000000001</v>
      </c>
      <c r="O56">
        <v>35.567349999999998</v>
      </c>
      <c r="P56">
        <v>17.831404240000001</v>
      </c>
      <c r="Q56">
        <v>5.0867309519999999</v>
      </c>
      <c r="R56">
        <v>9.9336938400000001</v>
      </c>
      <c r="S56">
        <v>6.4081476000000004</v>
      </c>
      <c r="T56">
        <v>0</v>
      </c>
      <c r="U56">
        <v>62.111966400000007</v>
      </c>
      <c r="V56">
        <v>0</v>
      </c>
      <c r="W56">
        <v>0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30.353841599999996</v>
      </c>
      <c r="AH56">
        <v>0</v>
      </c>
      <c r="AI56">
        <v>0</v>
      </c>
      <c r="AJ56">
        <v>0</v>
      </c>
      <c r="AK56">
        <v>23.299319999999998</v>
      </c>
      <c r="AL56">
        <v>7.8020999999999985</v>
      </c>
      <c r="AM56">
        <v>0</v>
      </c>
      <c r="AN56">
        <v>0</v>
      </c>
      <c r="AO56">
        <v>0</v>
      </c>
      <c r="AP56">
        <v>0.78766128000000002</v>
      </c>
      <c r="AQ56">
        <v>0</v>
      </c>
      <c r="AR56">
        <v>8.7277823999999988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36.808173231413733</v>
      </c>
      <c r="BB56">
        <f t="shared" si="0"/>
        <v>811.30640280176613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445.61407339999994</v>
      </c>
      <c r="L57">
        <v>3.2849927849927854</v>
      </c>
      <c r="M57">
        <v>63.774399999999993</v>
      </c>
      <c r="N57">
        <v>51.881250000000001</v>
      </c>
      <c r="O57">
        <v>35.567349999999998</v>
      </c>
      <c r="P57">
        <v>17.831404240000001</v>
      </c>
      <c r="Q57">
        <v>5.0867309519999999</v>
      </c>
      <c r="R57">
        <v>9.9336938400000001</v>
      </c>
      <c r="S57">
        <v>6.4081476000000004</v>
      </c>
      <c r="T57">
        <v>0</v>
      </c>
      <c r="U57">
        <v>62.111966400000007</v>
      </c>
      <c r="V57">
        <v>0</v>
      </c>
      <c r="W57">
        <v>0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30.353841599999996</v>
      </c>
      <c r="AH57">
        <v>0</v>
      </c>
      <c r="AI57">
        <v>0</v>
      </c>
      <c r="AJ57">
        <v>0</v>
      </c>
      <c r="AK57">
        <v>23.299319999999998</v>
      </c>
      <c r="AL57">
        <v>7.8020999999999985</v>
      </c>
      <c r="AM57">
        <v>0</v>
      </c>
      <c r="AN57">
        <v>0</v>
      </c>
      <c r="AO57">
        <v>0</v>
      </c>
      <c r="AP57">
        <v>0.78766128000000002</v>
      </c>
      <c r="AQ57">
        <v>0</v>
      </c>
      <c r="AR57">
        <v>17.455564799999998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37.186959075413732</v>
      </c>
      <c r="BB57">
        <f t="shared" si="0"/>
        <v>819.65539935776621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445.61407339999994</v>
      </c>
      <c r="L58">
        <v>3.2849927849927854</v>
      </c>
      <c r="M58">
        <v>63.774399999999993</v>
      </c>
      <c r="N58">
        <v>51.881250000000001</v>
      </c>
      <c r="O58">
        <v>35.567349999999998</v>
      </c>
      <c r="P58">
        <v>17.831404240000001</v>
      </c>
      <c r="Q58">
        <v>5.0867309519999999</v>
      </c>
      <c r="R58">
        <v>9.9336938400000001</v>
      </c>
      <c r="S58">
        <v>6.4081476000000004</v>
      </c>
      <c r="T58">
        <v>0</v>
      </c>
      <c r="U58">
        <v>62.111966400000007</v>
      </c>
      <c r="V58">
        <v>0</v>
      </c>
      <c r="W58">
        <v>0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30.353841599999996</v>
      </c>
      <c r="AH58">
        <v>0</v>
      </c>
      <c r="AI58">
        <v>0</v>
      </c>
      <c r="AJ58">
        <v>0</v>
      </c>
      <c r="AK58">
        <v>23.299319999999998</v>
      </c>
      <c r="AL58">
        <v>7.8020999999999985</v>
      </c>
      <c r="AM58">
        <v>0</v>
      </c>
      <c r="AN58">
        <v>0</v>
      </c>
      <c r="AO58">
        <v>0</v>
      </c>
      <c r="AP58">
        <v>0.78766128000000002</v>
      </c>
      <c r="AQ58">
        <v>0</v>
      </c>
      <c r="AR58">
        <v>17.455564799999998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37.186959075413732</v>
      </c>
      <c r="BB58">
        <f t="shared" si="0"/>
        <v>819.65539935776621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453.07407340000003</v>
      </c>
      <c r="L59">
        <v>3.2849927849927854</v>
      </c>
      <c r="M59">
        <v>63.774399999999993</v>
      </c>
      <c r="N59">
        <v>51.881250000000001</v>
      </c>
      <c r="O59">
        <v>35.567349999999998</v>
      </c>
      <c r="P59">
        <v>17.831404240000001</v>
      </c>
      <c r="Q59">
        <v>5.0472029520000001</v>
      </c>
      <c r="R59">
        <v>9.9716033880000001</v>
      </c>
      <c r="S59">
        <v>6.3664855271999992</v>
      </c>
      <c r="T59">
        <v>0</v>
      </c>
      <c r="U59">
        <v>62.111966400000007</v>
      </c>
      <c r="V59">
        <v>0</v>
      </c>
      <c r="W59">
        <v>0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30.353841599999996</v>
      </c>
      <c r="AH59">
        <v>0</v>
      </c>
      <c r="AI59">
        <v>0</v>
      </c>
      <c r="AJ59">
        <v>0</v>
      </c>
      <c r="AK59">
        <v>23.299319999999998</v>
      </c>
      <c r="AL59">
        <v>7.8020999999999985</v>
      </c>
      <c r="AM59">
        <v>0</v>
      </c>
      <c r="AN59">
        <v>0</v>
      </c>
      <c r="AO59">
        <v>0</v>
      </c>
      <c r="AP59">
        <v>0.78766128000000002</v>
      </c>
      <c r="AQ59">
        <v>0</v>
      </c>
      <c r="AR59">
        <v>8.7277823999999988</v>
      </c>
      <c r="AS59">
        <v>10.752775487999999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37.391599737813941</v>
      </c>
      <c r="BB59">
        <f t="shared" si="0"/>
        <v>824.16597653856593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453.07407340000003</v>
      </c>
      <c r="L60">
        <v>3.2849927849927854</v>
      </c>
      <c r="M60">
        <v>63.774399999999993</v>
      </c>
      <c r="N60">
        <v>51.881250000000001</v>
      </c>
      <c r="O60">
        <v>35.567349999999998</v>
      </c>
      <c r="P60">
        <v>17.831404240000001</v>
      </c>
      <c r="Q60">
        <v>5.0472029520000001</v>
      </c>
      <c r="R60">
        <v>9.9716033880000001</v>
      </c>
      <c r="S60">
        <v>6.3664855271999992</v>
      </c>
      <c r="T60">
        <v>0</v>
      </c>
      <c r="U60">
        <v>62.111966400000007</v>
      </c>
      <c r="V60">
        <v>0</v>
      </c>
      <c r="W60">
        <v>0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30.353841599999996</v>
      </c>
      <c r="AH60">
        <v>0</v>
      </c>
      <c r="AI60">
        <v>0</v>
      </c>
      <c r="AJ60">
        <v>0</v>
      </c>
      <c r="AK60">
        <v>23.299319999999998</v>
      </c>
      <c r="AL60">
        <v>1.7337999999999998</v>
      </c>
      <c r="AM60">
        <v>0</v>
      </c>
      <c r="AN60">
        <v>0</v>
      </c>
      <c r="AO60">
        <v>0</v>
      </c>
      <c r="AP60">
        <v>0.78766128000000002</v>
      </c>
      <c r="AQ60">
        <v>0</v>
      </c>
      <c r="AR60">
        <v>8.7277823999999988</v>
      </c>
      <c r="AS60">
        <v>10.752775487999999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37.128235965438726</v>
      </c>
      <c r="BB60">
        <f t="shared" si="0"/>
        <v>818.36104031094112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475.13329340000001</v>
      </c>
      <c r="L61">
        <v>3.2849927849927854</v>
      </c>
      <c r="M61">
        <v>63.774399999999993</v>
      </c>
      <c r="N61">
        <v>51.881250000000001</v>
      </c>
      <c r="O61">
        <v>35.567349999999998</v>
      </c>
      <c r="P61">
        <v>17.831404240000001</v>
      </c>
      <c r="Q61">
        <v>5.0472029520000001</v>
      </c>
      <c r="R61">
        <v>9.9782550719999978</v>
      </c>
      <c r="S61">
        <v>6.3664855271999992</v>
      </c>
      <c r="T61">
        <v>0</v>
      </c>
      <c r="U61">
        <v>62.111966400000007</v>
      </c>
      <c r="V61">
        <v>0</v>
      </c>
      <c r="W61">
        <v>0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30.353841599999996</v>
      </c>
      <c r="AH61">
        <v>0</v>
      </c>
      <c r="AI61">
        <v>0</v>
      </c>
      <c r="AJ61">
        <v>0</v>
      </c>
      <c r="AK61">
        <v>23.299319999999998</v>
      </c>
      <c r="AL61">
        <v>1.7337999999999998</v>
      </c>
      <c r="AM61">
        <v>0</v>
      </c>
      <c r="AN61">
        <v>0</v>
      </c>
      <c r="AO61">
        <v>0</v>
      </c>
      <c r="AP61">
        <v>0.78766128000000002</v>
      </c>
      <c r="AQ61">
        <v>0</v>
      </c>
      <c r="AR61">
        <v>8.7277823999999988</v>
      </c>
      <c r="AS61">
        <v>10.752775487999999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38.085895107038667</v>
      </c>
      <c r="BB61">
        <f t="shared" si="0"/>
        <v>839.46925285334123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449.34407339999996</v>
      </c>
      <c r="L62">
        <v>3.2849927849927854</v>
      </c>
      <c r="M62">
        <v>63.774399999999993</v>
      </c>
      <c r="N62">
        <v>51.881250000000001</v>
      </c>
      <c r="O62">
        <v>35.567349999999998</v>
      </c>
      <c r="P62">
        <v>17.831404240000001</v>
      </c>
      <c r="Q62">
        <v>5.0472029520000001</v>
      </c>
      <c r="R62">
        <v>9.9782550719999978</v>
      </c>
      <c r="S62">
        <v>6.3664855271999992</v>
      </c>
      <c r="T62">
        <v>0</v>
      </c>
      <c r="U62">
        <v>62.111966400000007</v>
      </c>
      <c r="V62">
        <v>0</v>
      </c>
      <c r="W62">
        <v>0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30.353841599999996</v>
      </c>
      <c r="AH62">
        <v>0</v>
      </c>
      <c r="AI62">
        <v>0</v>
      </c>
      <c r="AJ62">
        <v>0</v>
      </c>
      <c r="AK62">
        <v>23.299319999999998</v>
      </c>
      <c r="AL62">
        <v>1.7337999999999998</v>
      </c>
      <c r="AM62">
        <v>0</v>
      </c>
      <c r="AN62">
        <v>0</v>
      </c>
      <c r="AO62">
        <v>0</v>
      </c>
      <c r="AP62">
        <v>0.78766128000000002</v>
      </c>
      <c r="AQ62">
        <v>0</v>
      </c>
      <c r="AR62">
        <v>8.7277823999999988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36.699973895038625</v>
      </c>
      <c r="BB62">
        <f t="shared" si="0"/>
        <v>808.92151092934125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449.34407339999996</v>
      </c>
      <c r="L63">
        <v>3.2849927849927854</v>
      </c>
      <c r="M63">
        <v>63.774399999999993</v>
      </c>
      <c r="N63">
        <v>51.881250000000001</v>
      </c>
      <c r="O63">
        <v>35.567349999999998</v>
      </c>
      <c r="P63">
        <v>17.831404240000001</v>
      </c>
      <c r="Q63">
        <v>5.0472029520000001</v>
      </c>
      <c r="R63">
        <v>9.9533142215999995</v>
      </c>
      <c r="S63">
        <v>6.3630066240000005</v>
      </c>
      <c r="T63">
        <v>0</v>
      </c>
      <c r="U63">
        <v>62.111966400000007</v>
      </c>
      <c r="V63">
        <v>0</v>
      </c>
      <c r="W63">
        <v>0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30.353841599999996</v>
      </c>
      <c r="AH63">
        <v>0</v>
      </c>
      <c r="AI63">
        <v>0</v>
      </c>
      <c r="AJ63">
        <v>0</v>
      </c>
      <c r="AK63">
        <v>23.299319999999998</v>
      </c>
      <c r="AL63">
        <v>1.7337999999999998</v>
      </c>
      <c r="AM63">
        <v>0</v>
      </c>
      <c r="AN63">
        <v>0</v>
      </c>
      <c r="AO63">
        <v>0</v>
      </c>
      <c r="AP63">
        <v>0.78766128000000002</v>
      </c>
      <c r="AQ63">
        <v>0</v>
      </c>
      <c r="AR63">
        <v>8.7277823999999988</v>
      </c>
      <c r="AS63">
        <v>4.4310887999999995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36.691048033438626</v>
      </c>
      <c r="BB63">
        <f t="shared" si="0"/>
        <v>808.72477348534119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449.34407339999996</v>
      </c>
      <c r="L64">
        <v>3.2849927849927854</v>
      </c>
      <c r="M64">
        <v>63.774399999999993</v>
      </c>
      <c r="N64">
        <v>51.881250000000001</v>
      </c>
      <c r="O64">
        <v>35.567349999999998</v>
      </c>
      <c r="P64">
        <v>17.831404240000001</v>
      </c>
      <c r="Q64">
        <v>5.0472029520000001</v>
      </c>
      <c r="R64">
        <v>9.9533142215999995</v>
      </c>
      <c r="S64">
        <v>6.3630066240000005</v>
      </c>
      <c r="T64">
        <v>0</v>
      </c>
      <c r="U64">
        <v>62.111966400000007</v>
      </c>
      <c r="V64">
        <v>0</v>
      </c>
      <c r="W64">
        <v>0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30.353841599999996</v>
      </c>
      <c r="AH64">
        <v>0</v>
      </c>
      <c r="AI64">
        <v>0</v>
      </c>
      <c r="AJ64">
        <v>0</v>
      </c>
      <c r="AK64">
        <v>23.299319999999998</v>
      </c>
      <c r="AL64">
        <v>1.7337999999999998</v>
      </c>
      <c r="AM64">
        <v>0</v>
      </c>
      <c r="AN64">
        <v>0</v>
      </c>
      <c r="AO64">
        <v>0</v>
      </c>
      <c r="AP64">
        <v>0.78766128000000002</v>
      </c>
      <c r="AQ64">
        <v>0</v>
      </c>
      <c r="AR64">
        <v>8.7277823999999988</v>
      </c>
      <c r="AS64">
        <v>4.4310887999999995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36.691048033438626</v>
      </c>
      <c r="BB64">
        <f t="shared" si="0"/>
        <v>808.72477348534119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449.34407339999996</v>
      </c>
      <c r="L65">
        <v>3.2849927849927854</v>
      </c>
      <c r="M65">
        <v>63.774399999999993</v>
      </c>
      <c r="N65">
        <v>51.881250000000001</v>
      </c>
      <c r="O65">
        <v>35.567349999999998</v>
      </c>
      <c r="P65">
        <v>17.831404240000001</v>
      </c>
      <c r="Q65">
        <v>5.0472029520000001</v>
      </c>
      <c r="R65">
        <v>9.9707065416000003</v>
      </c>
      <c r="S65">
        <v>6.3630066240000005</v>
      </c>
      <c r="T65">
        <v>0</v>
      </c>
      <c r="U65">
        <v>62.111966400000007</v>
      </c>
      <c r="V65">
        <v>0</v>
      </c>
      <c r="W65">
        <v>0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30.353841599999996</v>
      </c>
      <c r="AH65">
        <v>0</v>
      </c>
      <c r="AI65">
        <v>0</v>
      </c>
      <c r="AJ65">
        <v>0</v>
      </c>
      <c r="AK65">
        <v>23.299319999999998</v>
      </c>
      <c r="AL65">
        <v>1.7337999999999998</v>
      </c>
      <c r="AM65">
        <v>0</v>
      </c>
      <c r="AN65">
        <v>0</v>
      </c>
      <c r="AO65">
        <v>0</v>
      </c>
      <c r="AP65">
        <v>0.78766128000000002</v>
      </c>
      <c r="AQ65">
        <v>0</v>
      </c>
      <c r="AR65">
        <v>13.5765504</v>
      </c>
      <c r="AS65">
        <v>4.4310887999999995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36.902239549438633</v>
      </c>
      <c r="BB65">
        <f t="shared" si="0"/>
        <v>813.37974228934115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449.34407339999996</v>
      </c>
      <c r="L66">
        <v>3.2849927849927854</v>
      </c>
      <c r="M66">
        <v>63.774399999999993</v>
      </c>
      <c r="N66">
        <v>51.881250000000001</v>
      </c>
      <c r="O66">
        <v>35.567349999999998</v>
      </c>
      <c r="P66">
        <v>17.831404240000001</v>
      </c>
      <c r="Q66">
        <v>5.0472029520000001</v>
      </c>
      <c r="R66">
        <v>9.9707065416000003</v>
      </c>
      <c r="S66">
        <v>6.3630066240000005</v>
      </c>
      <c r="T66">
        <v>0</v>
      </c>
      <c r="U66">
        <v>62.111966400000007</v>
      </c>
      <c r="V66">
        <v>0</v>
      </c>
      <c r="W66">
        <v>0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30.353841599999996</v>
      </c>
      <c r="AH66">
        <v>0</v>
      </c>
      <c r="AI66">
        <v>0</v>
      </c>
      <c r="AJ66">
        <v>0</v>
      </c>
      <c r="AK66">
        <v>23.299319999999998</v>
      </c>
      <c r="AL66">
        <v>1.7337999999999998</v>
      </c>
      <c r="AM66">
        <v>0</v>
      </c>
      <c r="AN66">
        <v>0</v>
      </c>
      <c r="AO66">
        <v>0</v>
      </c>
      <c r="AP66">
        <v>0.78766128000000002</v>
      </c>
      <c r="AQ66">
        <v>0</v>
      </c>
      <c r="AR66">
        <v>13.5765504</v>
      </c>
      <c r="AS66">
        <v>4.4310887999999995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36.902239549438633</v>
      </c>
      <c r="BB66">
        <f t="shared" si="0"/>
        <v>813.37974228934115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449.34407339999996</v>
      </c>
      <c r="L67">
        <v>3.2849927849927854</v>
      </c>
      <c r="M67">
        <v>63.774399999999993</v>
      </c>
      <c r="N67">
        <v>51.881250000000001</v>
      </c>
      <c r="O67">
        <v>35.567349999999998</v>
      </c>
      <c r="P67">
        <v>17.831404240000001</v>
      </c>
      <c r="Q67">
        <v>5.0472029520000001</v>
      </c>
      <c r="R67">
        <v>9.8590298400000016</v>
      </c>
      <c r="S67">
        <v>6.3510515999999999</v>
      </c>
      <c r="T67">
        <v>0</v>
      </c>
      <c r="U67">
        <v>62.111966400000007</v>
      </c>
      <c r="V67">
        <v>0</v>
      </c>
      <c r="W67">
        <v>0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30.353841599999996</v>
      </c>
      <c r="AH67">
        <v>0</v>
      </c>
      <c r="AI67">
        <v>0</v>
      </c>
      <c r="AJ67">
        <v>0</v>
      </c>
      <c r="AK67">
        <v>23.299319999999998</v>
      </c>
      <c r="AL67">
        <v>1.7337999999999998</v>
      </c>
      <c r="AM67">
        <v>0</v>
      </c>
      <c r="AN67">
        <v>0</v>
      </c>
      <c r="AO67">
        <v>0</v>
      </c>
      <c r="AP67">
        <v>0.90018432000000004</v>
      </c>
      <c r="AQ67">
        <v>10.393460000000001</v>
      </c>
      <c r="AR67">
        <v>8.7277823999999988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37.252654425108474</v>
      </c>
      <c r="BB67">
        <f t="shared" si="0"/>
        <v>821.1034016400713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449.34407339999996</v>
      </c>
      <c r="L68">
        <v>3.2849927849927854</v>
      </c>
      <c r="M68">
        <v>63.774399999999993</v>
      </c>
      <c r="N68">
        <v>51.881250000000001</v>
      </c>
      <c r="O68">
        <v>35.567349999999998</v>
      </c>
      <c r="P68">
        <v>17.831404240000001</v>
      </c>
      <c r="Q68">
        <v>5.0472029520000001</v>
      </c>
      <c r="R68">
        <v>9.8590298400000016</v>
      </c>
      <c r="S68">
        <v>6.3510515999999999</v>
      </c>
      <c r="T68">
        <v>0</v>
      </c>
      <c r="U68">
        <v>62.111966400000007</v>
      </c>
      <c r="V68">
        <v>0</v>
      </c>
      <c r="W68">
        <v>0</v>
      </c>
      <c r="X68">
        <v>64.790136016187049</v>
      </c>
      <c r="Y68">
        <v>0</v>
      </c>
      <c r="Z68">
        <v>0</v>
      </c>
      <c r="AA68">
        <v>6.1704789119999992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30.353841599999996</v>
      </c>
      <c r="AH68">
        <v>0</v>
      </c>
      <c r="AI68">
        <v>0</v>
      </c>
      <c r="AJ68">
        <v>0</v>
      </c>
      <c r="AK68">
        <v>23.299319999999998</v>
      </c>
      <c r="AL68">
        <v>1.7337999999999998</v>
      </c>
      <c r="AM68">
        <v>0</v>
      </c>
      <c r="AN68">
        <v>0</v>
      </c>
      <c r="AO68">
        <v>0</v>
      </c>
      <c r="AP68">
        <v>0.90018432000000004</v>
      </c>
      <c r="AQ68">
        <v>20.524899999999999</v>
      </c>
      <c r="AR68">
        <v>8.7277823999999988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37.96015733023863</v>
      </c>
      <c r="BB68">
        <f t="shared" ref="BB68:BB99" si="1">SUM(B68:AZ68)-BA68</f>
        <v>836.69781764694119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452.63311279999994</v>
      </c>
      <c r="L69">
        <v>3.2849927849927854</v>
      </c>
      <c r="M69">
        <v>63.774399999999993</v>
      </c>
      <c r="N69">
        <v>51.881250000000001</v>
      </c>
      <c r="O69">
        <v>35.567349999999998</v>
      </c>
      <c r="P69">
        <v>17.831404240000001</v>
      </c>
      <c r="Q69">
        <v>7.9898429520000009</v>
      </c>
      <c r="R69">
        <v>15.570957600000002</v>
      </c>
      <c r="S69">
        <v>9.9070343999999988</v>
      </c>
      <c r="T69">
        <v>0</v>
      </c>
      <c r="U69">
        <v>62.111966400000007</v>
      </c>
      <c r="V69">
        <v>0</v>
      </c>
      <c r="W69">
        <v>0</v>
      </c>
      <c r="X69">
        <v>64.790136016187049</v>
      </c>
      <c r="Y69">
        <v>0</v>
      </c>
      <c r="Z69">
        <v>0</v>
      </c>
      <c r="AA69">
        <v>6.1704789119999992</v>
      </c>
      <c r="AB69">
        <v>0</v>
      </c>
      <c r="AC69">
        <v>4.2505073280000003</v>
      </c>
      <c r="AD69">
        <v>0</v>
      </c>
      <c r="AE69">
        <v>6.1984295999999999</v>
      </c>
      <c r="AF69">
        <v>4.4427500000000002</v>
      </c>
      <c r="AG69">
        <v>30.353841599999996</v>
      </c>
      <c r="AH69">
        <v>10.273283279999999</v>
      </c>
      <c r="AI69">
        <v>0</v>
      </c>
      <c r="AJ69">
        <v>0</v>
      </c>
      <c r="AK69">
        <v>23.299319999999998</v>
      </c>
      <c r="AL69">
        <v>1.7337999999999998</v>
      </c>
      <c r="AM69">
        <v>0</v>
      </c>
      <c r="AN69">
        <v>0</v>
      </c>
      <c r="AO69">
        <v>0</v>
      </c>
      <c r="AP69">
        <v>0.90018432000000004</v>
      </c>
      <c r="AQ69">
        <v>20.524899999999999</v>
      </c>
      <c r="AR69">
        <v>5.8185216000000004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39.332554281438583</v>
      </c>
      <c r="BB69">
        <f t="shared" si="1"/>
        <v>866.94748926374143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449.34407339999996</v>
      </c>
      <c r="L70">
        <v>3.2849927849927854</v>
      </c>
      <c r="M70">
        <v>63.774399999999993</v>
      </c>
      <c r="N70">
        <v>51.881250000000001</v>
      </c>
      <c r="O70">
        <v>35.567349999999998</v>
      </c>
      <c r="P70">
        <v>17.831404240000001</v>
      </c>
      <c r="Q70">
        <v>5.0472029520000001</v>
      </c>
      <c r="R70">
        <v>10.022883062400002</v>
      </c>
      <c r="S70">
        <v>6.3630066240000005</v>
      </c>
      <c r="T70">
        <v>0</v>
      </c>
      <c r="U70">
        <v>62.111966400000007</v>
      </c>
      <c r="V70">
        <v>0</v>
      </c>
      <c r="W70">
        <v>0</v>
      </c>
      <c r="X70">
        <v>64.790136016187049</v>
      </c>
      <c r="Y70">
        <v>0</v>
      </c>
      <c r="Z70">
        <v>0</v>
      </c>
      <c r="AA70">
        <v>6.1704789119999992</v>
      </c>
      <c r="AB70">
        <v>0</v>
      </c>
      <c r="AC70">
        <v>4.2505073280000003</v>
      </c>
      <c r="AD70">
        <v>4.0125470112000006</v>
      </c>
      <c r="AE70">
        <v>6.1984295999999999</v>
      </c>
      <c r="AF70">
        <v>4.4427500000000002</v>
      </c>
      <c r="AG70">
        <v>30.353841599999996</v>
      </c>
      <c r="AH70">
        <v>20.546566559999999</v>
      </c>
      <c r="AI70">
        <v>0</v>
      </c>
      <c r="AJ70">
        <v>0</v>
      </c>
      <c r="AK70">
        <v>23.299319999999998</v>
      </c>
      <c r="AL70">
        <v>1.7337999999999998</v>
      </c>
      <c r="AM70">
        <v>0</v>
      </c>
      <c r="AN70">
        <v>0</v>
      </c>
      <c r="AO70">
        <v>0</v>
      </c>
      <c r="AP70">
        <v>0.90018432000000004</v>
      </c>
      <c r="AQ70">
        <v>32.359469999999995</v>
      </c>
      <c r="AR70">
        <v>5.8185216000000004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39.801127769603703</v>
      </c>
      <c r="BB70">
        <f t="shared" si="1"/>
        <v>877.27553435317623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453.07407340000003</v>
      </c>
      <c r="L71">
        <v>3.2849927849927854</v>
      </c>
      <c r="M71">
        <v>63.774399999999993</v>
      </c>
      <c r="N71">
        <v>51.881250000000001</v>
      </c>
      <c r="O71">
        <v>35.567349999999998</v>
      </c>
      <c r="P71">
        <v>17.831404240000001</v>
      </c>
      <c r="Q71">
        <v>5.0472029520000001</v>
      </c>
      <c r="R71">
        <v>9.8590298400000016</v>
      </c>
      <c r="S71">
        <v>6.3510515999999999</v>
      </c>
      <c r="T71">
        <v>0</v>
      </c>
      <c r="U71">
        <v>62.111966400000007</v>
      </c>
      <c r="V71">
        <v>0</v>
      </c>
      <c r="W71">
        <v>0</v>
      </c>
      <c r="X71">
        <v>64.790136016187049</v>
      </c>
      <c r="Y71">
        <v>0</v>
      </c>
      <c r="Z71">
        <v>2.8784289599999995</v>
      </c>
      <c r="AA71">
        <v>6.1704789119999992</v>
      </c>
      <c r="AB71">
        <v>5.7842815679999999</v>
      </c>
      <c r="AC71">
        <v>8.5010146560000006</v>
      </c>
      <c r="AD71">
        <v>8.0250940224000011</v>
      </c>
      <c r="AE71">
        <v>6.1984295999999999</v>
      </c>
      <c r="AF71">
        <v>6.1515000000000013</v>
      </c>
      <c r="AG71">
        <v>30.353841599999996</v>
      </c>
      <c r="AH71">
        <v>30.819849840000003</v>
      </c>
      <c r="AI71">
        <v>0</v>
      </c>
      <c r="AJ71">
        <v>0</v>
      </c>
      <c r="AK71">
        <v>23.299319999999998</v>
      </c>
      <c r="AL71">
        <v>1.7337999999999998</v>
      </c>
      <c r="AM71">
        <v>0</v>
      </c>
      <c r="AN71">
        <v>0</v>
      </c>
      <c r="AO71">
        <v>0</v>
      </c>
      <c r="AP71">
        <v>0.90018432000000004</v>
      </c>
      <c r="AQ71">
        <v>43.145960000000002</v>
      </c>
      <c r="AR71">
        <v>4.8487680000000006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41.636025319108576</v>
      </c>
      <c r="BB71">
        <f t="shared" si="1"/>
        <v>917.71936310447131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479.18407339999993</v>
      </c>
      <c r="L72">
        <v>3.2849927849927854</v>
      </c>
      <c r="M72">
        <v>63.774399999999993</v>
      </c>
      <c r="N72">
        <v>51.881250000000001</v>
      </c>
      <c r="O72">
        <v>35.567349999999998</v>
      </c>
      <c r="P72">
        <v>17.831404240000001</v>
      </c>
      <c r="Q72">
        <v>5.0472029520000001</v>
      </c>
      <c r="R72">
        <v>9.8590298400000016</v>
      </c>
      <c r="S72">
        <v>6.3510515999999999</v>
      </c>
      <c r="T72">
        <v>0</v>
      </c>
      <c r="U72">
        <v>62.111966400000007</v>
      </c>
      <c r="V72">
        <v>0</v>
      </c>
      <c r="W72">
        <v>0</v>
      </c>
      <c r="X72">
        <v>64.790136016187049</v>
      </c>
      <c r="Y72">
        <v>0</v>
      </c>
      <c r="Z72">
        <v>2.8784289599999995</v>
      </c>
      <c r="AA72">
        <v>8.674199999999999</v>
      </c>
      <c r="AB72">
        <v>5.7842815679999999</v>
      </c>
      <c r="AC72">
        <v>8.5010146560000006</v>
      </c>
      <c r="AD72">
        <v>12.0376410336</v>
      </c>
      <c r="AE72">
        <v>12.3968592</v>
      </c>
      <c r="AF72">
        <v>12.303000000000003</v>
      </c>
      <c r="AG72">
        <v>30.353841599999996</v>
      </c>
      <c r="AH72">
        <v>41.093133119999997</v>
      </c>
      <c r="AI72">
        <v>1.1182032</v>
      </c>
      <c r="AJ72">
        <v>0</v>
      </c>
      <c r="AK72">
        <v>23.299319999999998</v>
      </c>
      <c r="AL72">
        <v>1.7337999999999998</v>
      </c>
      <c r="AM72">
        <v>0</v>
      </c>
      <c r="AN72">
        <v>0</v>
      </c>
      <c r="AO72">
        <v>0</v>
      </c>
      <c r="AP72">
        <v>0.78766128000000002</v>
      </c>
      <c r="AQ72">
        <v>43.145960000000002</v>
      </c>
      <c r="AR72">
        <v>4.8487680000000006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44.077498756785545</v>
      </c>
      <c r="BB72">
        <f t="shared" si="1"/>
        <v>971.53305080599421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475.13329340000001</v>
      </c>
      <c r="L73">
        <v>3.2849927849927854</v>
      </c>
      <c r="M73">
        <v>63.774399999999993</v>
      </c>
      <c r="N73">
        <v>51.881250000000001</v>
      </c>
      <c r="O73">
        <v>35.567349999999998</v>
      </c>
      <c r="P73">
        <v>17.831404240000001</v>
      </c>
      <c r="Q73">
        <v>5.0120669520000005</v>
      </c>
      <c r="R73">
        <v>9.7843658399999995</v>
      </c>
      <c r="S73">
        <v>6.2939556000000021</v>
      </c>
      <c r="T73">
        <v>0</v>
      </c>
      <c r="U73">
        <v>62.111966400000007</v>
      </c>
      <c r="V73">
        <v>0</v>
      </c>
      <c r="W73">
        <v>0</v>
      </c>
      <c r="X73">
        <v>64.790136016187049</v>
      </c>
      <c r="Y73">
        <v>0</v>
      </c>
      <c r="Z73">
        <v>5.756857919999999</v>
      </c>
      <c r="AA73">
        <v>12.340957823999998</v>
      </c>
      <c r="AB73">
        <v>11.568563136</v>
      </c>
      <c r="AC73">
        <v>8.5010146560000006</v>
      </c>
      <c r="AD73">
        <v>12.0376410336</v>
      </c>
      <c r="AE73">
        <v>21.7125353952</v>
      </c>
      <c r="AF73">
        <v>21.188500000000001</v>
      </c>
      <c r="AG73">
        <v>30.353841599999996</v>
      </c>
      <c r="AH73">
        <v>51.366416400000006</v>
      </c>
      <c r="AI73">
        <v>7.2683207999999997</v>
      </c>
      <c r="AJ73">
        <v>0</v>
      </c>
      <c r="AK73">
        <v>23.299319999999998</v>
      </c>
      <c r="AL73">
        <v>17.337999999999997</v>
      </c>
      <c r="AM73">
        <v>0</v>
      </c>
      <c r="AN73">
        <v>0</v>
      </c>
      <c r="AO73">
        <v>0</v>
      </c>
      <c r="AP73">
        <v>0.78766128000000002</v>
      </c>
      <c r="AQ73">
        <v>43.145960000000002</v>
      </c>
      <c r="AR73">
        <v>4.8487680000000006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46.609479254928083</v>
      </c>
      <c r="BB73">
        <f t="shared" si="1"/>
        <v>1027.3416397350518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463.85377339999997</v>
      </c>
      <c r="L74">
        <v>3.1839826839826841</v>
      </c>
      <c r="M74">
        <v>63.774399999999993</v>
      </c>
      <c r="N74">
        <v>51.881250000000001</v>
      </c>
      <c r="O74">
        <v>35.567349999999998</v>
      </c>
      <c r="P74">
        <v>17.831404240000001</v>
      </c>
      <c r="Q74">
        <v>5.0120669520000005</v>
      </c>
      <c r="R74">
        <v>9.7843658399999995</v>
      </c>
      <c r="S74">
        <v>6.3052878384</v>
      </c>
      <c r="T74">
        <v>0</v>
      </c>
      <c r="U74">
        <v>62.111966400000007</v>
      </c>
      <c r="V74">
        <v>0</v>
      </c>
      <c r="W74">
        <v>0</v>
      </c>
      <c r="X74">
        <v>64.790136016187049</v>
      </c>
      <c r="Y74">
        <v>0</v>
      </c>
      <c r="Z74">
        <v>5.756857919999999</v>
      </c>
      <c r="AA74">
        <v>12.340957823999998</v>
      </c>
      <c r="AB74">
        <v>17.352844703999995</v>
      </c>
      <c r="AC74">
        <v>8.5010146560000006</v>
      </c>
      <c r="AD74">
        <v>12.0376410336</v>
      </c>
      <c r="AE74">
        <v>21.7125353952</v>
      </c>
      <c r="AF74">
        <v>21.188500000000001</v>
      </c>
      <c r="AG74">
        <v>30.353841599999996</v>
      </c>
      <c r="AH74">
        <v>51.366416400000006</v>
      </c>
      <c r="AI74">
        <v>7.2683207999999997</v>
      </c>
      <c r="AJ74">
        <v>0</v>
      </c>
      <c r="AK74">
        <v>23.299319999999998</v>
      </c>
      <c r="AL74">
        <v>39.877399999999994</v>
      </c>
      <c r="AM74">
        <v>0</v>
      </c>
      <c r="AN74">
        <v>0</v>
      </c>
      <c r="AO74">
        <v>0</v>
      </c>
      <c r="AP74">
        <v>0.78766128000000002</v>
      </c>
      <c r="AQ74">
        <v>43.145960000000002</v>
      </c>
      <c r="AR74">
        <v>4.8487680000000006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47.345304197752419</v>
      </c>
      <c r="BB74">
        <f t="shared" si="1"/>
        <v>1043.5602984976174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509.02407340000002</v>
      </c>
      <c r="L75">
        <v>3.2128427128427131</v>
      </c>
      <c r="M75">
        <v>63.774399999999993</v>
      </c>
      <c r="N75">
        <v>51.881250000000001</v>
      </c>
      <c r="O75">
        <v>35.567349999999998</v>
      </c>
      <c r="P75">
        <v>17.831404240000001</v>
      </c>
      <c r="Q75">
        <v>9.584138952</v>
      </c>
      <c r="R75">
        <v>14.2300488168</v>
      </c>
      <c r="S75">
        <v>9.0939913128000001</v>
      </c>
      <c r="T75">
        <v>0</v>
      </c>
      <c r="U75">
        <v>62.111966400000007</v>
      </c>
      <c r="V75">
        <v>0</v>
      </c>
      <c r="W75">
        <v>0</v>
      </c>
      <c r="X75">
        <v>64.790136016187049</v>
      </c>
      <c r="Y75">
        <v>0</v>
      </c>
      <c r="Z75">
        <v>5.756857919999999</v>
      </c>
      <c r="AA75">
        <v>12.340957823999998</v>
      </c>
      <c r="AB75">
        <v>17.352844703999995</v>
      </c>
      <c r="AC75">
        <v>8.5010146560000006</v>
      </c>
      <c r="AD75">
        <v>12.0376410336</v>
      </c>
      <c r="AE75">
        <v>21.7125353952</v>
      </c>
      <c r="AF75">
        <v>21.188500000000001</v>
      </c>
      <c r="AG75">
        <v>30.353841599999996</v>
      </c>
      <c r="AH75">
        <v>51.366416400000006</v>
      </c>
      <c r="AI75">
        <v>7.2683207999999997</v>
      </c>
      <c r="AJ75">
        <v>0</v>
      </c>
      <c r="AK75">
        <v>23.299319999999998</v>
      </c>
      <c r="AL75">
        <v>39.877399999999994</v>
      </c>
      <c r="AM75">
        <v>0</v>
      </c>
      <c r="AN75">
        <v>0</v>
      </c>
      <c r="AO75">
        <v>0</v>
      </c>
      <c r="AP75">
        <v>0.78766128000000002</v>
      </c>
      <c r="AQ75">
        <v>43.145960000000002</v>
      </c>
      <c r="AR75">
        <v>5.8185216000000004</v>
      </c>
      <c r="AS75">
        <v>4.4310887999999995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49.751177900605029</v>
      </c>
      <c r="BB75">
        <f t="shared" si="1"/>
        <v>1096.5893059628254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509.02407340000002</v>
      </c>
      <c r="L76">
        <v>3.2272727272727271</v>
      </c>
      <c r="M76">
        <v>63.774399999999993</v>
      </c>
      <c r="N76">
        <v>51.881250000000001</v>
      </c>
      <c r="O76">
        <v>35.567349999999998</v>
      </c>
      <c r="P76">
        <v>17.831404240000001</v>
      </c>
      <c r="Q76">
        <v>9.584138952</v>
      </c>
      <c r="R76">
        <v>17.872916356800001</v>
      </c>
      <c r="S76">
        <v>11.292860167200001</v>
      </c>
      <c r="T76">
        <v>0</v>
      </c>
      <c r="U76">
        <v>62.111966400000007</v>
      </c>
      <c r="V76">
        <v>0</v>
      </c>
      <c r="W76">
        <v>0</v>
      </c>
      <c r="X76">
        <v>64.790136016187049</v>
      </c>
      <c r="Y76">
        <v>0</v>
      </c>
      <c r="Z76">
        <v>5.756857919999999</v>
      </c>
      <c r="AA76">
        <v>12.340957823999998</v>
      </c>
      <c r="AB76">
        <v>17.352844703999995</v>
      </c>
      <c r="AC76">
        <v>8.5010146560000006</v>
      </c>
      <c r="AD76">
        <v>12.0376410336</v>
      </c>
      <c r="AE76">
        <v>12.3968592</v>
      </c>
      <c r="AF76">
        <v>21.188500000000001</v>
      </c>
      <c r="AG76">
        <v>30.353841599999996</v>
      </c>
      <c r="AH76">
        <v>51.366416400000006</v>
      </c>
      <c r="AI76">
        <v>7.2683207999999997</v>
      </c>
      <c r="AJ76">
        <v>0</v>
      </c>
      <c r="AK76">
        <v>23.299319999999998</v>
      </c>
      <c r="AL76">
        <v>39.877399999999994</v>
      </c>
      <c r="AM76">
        <v>0</v>
      </c>
      <c r="AN76">
        <v>0</v>
      </c>
      <c r="AO76">
        <v>0</v>
      </c>
      <c r="AP76">
        <v>0.78766128000000002</v>
      </c>
      <c r="AQ76">
        <v>43.145960000000002</v>
      </c>
      <c r="AR76">
        <v>5.8185216000000004</v>
      </c>
      <c r="AS76">
        <v>4.4310887999999995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49.601035148031286</v>
      </c>
      <c r="BB76">
        <f t="shared" si="1"/>
        <v>1093.279938929029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509.02407340000002</v>
      </c>
      <c r="L77">
        <v>3.2272727272727271</v>
      </c>
      <c r="M77">
        <v>63.774399999999993</v>
      </c>
      <c r="N77">
        <v>51.881250000000001</v>
      </c>
      <c r="O77">
        <v>35.567349999999998</v>
      </c>
      <c r="P77">
        <v>17.831404240000001</v>
      </c>
      <c r="Q77">
        <v>9.584138952</v>
      </c>
      <c r="R77">
        <v>18.617731920000001</v>
      </c>
      <c r="S77">
        <v>11.590531920000002</v>
      </c>
      <c r="T77">
        <v>0</v>
      </c>
      <c r="U77">
        <v>62.111966400000007</v>
      </c>
      <c r="V77">
        <v>0</v>
      </c>
      <c r="W77">
        <v>0</v>
      </c>
      <c r="X77">
        <v>64.790136016187049</v>
      </c>
      <c r="Y77">
        <v>0</v>
      </c>
      <c r="Z77">
        <v>5.756857919999999</v>
      </c>
      <c r="AA77">
        <v>12.340957823999998</v>
      </c>
      <c r="AB77">
        <v>17.352844703999995</v>
      </c>
      <c r="AC77">
        <v>8.5010146560000006</v>
      </c>
      <c r="AD77">
        <v>12.0376410336</v>
      </c>
      <c r="AE77">
        <v>6.1984295999999999</v>
      </c>
      <c r="AF77">
        <v>21.188500000000001</v>
      </c>
      <c r="AG77">
        <v>30.353841599999996</v>
      </c>
      <c r="AH77">
        <v>51.366416400000006</v>
      </c>
      <c r="AI77">
        <v>7.2683207999999997</v>
      </c>
      <c r="AJ77">
        <v>0</v>
      </c>
      <c r="AK77">
        <v>23.299319999999998</v>
      </c>
      <c r="AL77">
        <v>39.877399999999994</v>
      </c>
      <c r="AM77">
        <v>0</v>
      </c>
      <c r="AN77">
        <v>0</v>
      </c>
      <c r="AO77">
        <v>0</v>
      </c>
      <c r="AP77">
        <v>0.78766128000000002</v>
      </c>
      <c r="AQ77">
        <v>43.145960000000002</v>
      </c>
      <c r="AR77">
        <v>5.8185216000000004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49.487523908031285</v>
      </c>
      <c r="BB77">
        <f t="shared" si="1"/>
        <v>1090.7779987970289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512.31311279999989</v>
      </c>
      <c r="L78">
        <v>5.8535353535353529</v>
      </c>
      <c r="M78">
        <v>63.774399999999993</v>
      </c>
      <c r="N78">
        <v>51.881250000000001</v>
      </c>
      <c r="O78">
        <v>35.567349999999998</v>
      </c>
      <c r="P78">
        <v>17.831404240000001</v>
      </c>
      <c r="Q78">
        <v>9.584138952</v>
      </c>
      <c r="R78">
        <v>18.617731920000001</v>
      </c>
      <c r="S78">
        <v>11.590531920000002</v>
      </c>
      <c r="T78">
        <v>0</v>
      </c>
      <c r="U78">
        <v>62.111966400000007</v>
      </c>
      <c r="V78">
        <v>0</v>
      </c>
      <c r="W78">
        <v>0</v>
      </c>
      <c r="X78">
        <v>64.790136016187049</v>
      </c>
      <c r="Y78">
        <v>0</v>
      </c>
      <c r="Z78">
        <v>5.756857919999999</v>
      </c>
      <c r="AA78">
        <v>12.340957823999998</v>
      </c>
      <c r="AB78">
        <v>11.568563136</v>
      </c>
      <c r="AC78">
        <v>8.5010146560000006</v>
      </c>
      <c r="AD78">
        <v>12.0376410336</v>
      </c>
      <c r="AE78">
        <v>6.1984295999999999</v>
      </c>
      <c r="AF78">
        <v>21.188500000000001</v>
      </c>
      <c r="AG78">
        <v>30.353841599999996</v>
      </c>
      <c r="AH78">
        <v>51.366416400000006</v>
      </c>
      <c r="AI78">
        <v>7.2683207999999997</v>
      </c>
      <c r="AJ78">
        <v>0</v>
      </c>
      <c r="AK78">
        <v>23.299319999999998</v>
      </c>
      <c r="AL78">
        <v>39.877399999999994</v>
      </c>
      <c r="AM78">
        <v>0</v>
      </c>
      <c r="AN78">
        <v>0</v>
      </c>
      <c r="AO78">
        <v>0</v>
      </c>
      <c r="AP78">
        <v>0.78766128000000002</v>
      </c>
      <c r="AQ78">
        <v>43.145960000000002</v>
      </c>
      <c r="AR78">
        <v>5.8185216000000004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49.493209886010938</v>
      </c>
      <c r="BB78">
        <f t="shared" si="1"/>
        <v>1090.9033332773117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509.02407340000002</v>
      </c>
      <c r="L79">
        <v>3.2849927849927854</v>
      </c>
      <c r="M79">
        <v>63.774399999999993</v>
      </c>
      <c r="N79">
        <v>51.881250000000001</v>
      </c>
      <c r="O79">
        <v>35.567349999999998</v>
      </c>
      <c r="P79">
        <v>17.831404240000001</v>
      </c>
      <c r="Q79">
        <v>9.584138952</v>
      </c>
      <c r="R79">
        <v>18.617731920000001</v>
      </c>
      <c r="S79">
        <v>11.590531920000002</v>
      </c>
      <c r="T79">
        <v>0</v>
      </c>
      <c r="U79">
        <v>62.111966400000007</v>
      </c>
      <c r="V79">
        <v>0</v>
      </c>
      <c r="W79">
        <v>0</v>
      </c>
      <c r="X79">
        <v>64.790136016187049</v>
      </c>
      <c r="Y79">
        <v>0</v>
      </c>
      <c r="Z79">
        <v>5.756857919999999</v>
      </c>
      <c r="AA79">
        <v>12.340957823999998</v>
      </c>
      <c r="AB79">
        <v>5.7842815679999999</v>
      </c>
      <c r="AC79">
        <v>8.5010146560000006</v>
      </c>
      <c r="AD79">
        <v>12.0376410336</v>
      </c>
      <c r="AE79">
        <v>6.1984295999999999</v>
      </c>
      <c r="AF79">
        <v>6.2882000000000007</v>
      </c>
      <c r="AG79">
        <v>30.353841599999996</v>
      </c>
      <c r="AH79">
        <v>41.093133119999997</v>
      </c>
      <c r="AI79">
        <v>1.1182032</v>
      </c>
      <c r="AJ79">
        <v>0</v>
      </c>
      <c r="AK79">
        <v>23.299319999999998</v>
      </c>
      <c r="AL79">
        <v>39.877399999999994</v>
      </c>
      <c r="AM79">
        <v>0</v>
      </c>
      <c r="AN79">
        <v>0</v>
      </c>
      <c r="AO79">
        <v>0</v>
      </c>
      <c r="AP79">
        <v>0.78766128000000002</v>
      </c>
      <c r="AQ79">
        <v>43.145960000000002</v>
      </c>
      <c r="AR79">
        <v>5.8185216000000004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47.5259397459619</v>
      </c>
      <c r="BB79">
        <f t="shared" si="1"/>
        <v>1047.541791640818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509.02407340000002</v>
      </c>
      <c r="L80">
        <v>3.2849927849927854</v>
      </c>
      <c r="M80">
        <v>63.774399999999993</v>
      </c>
      <c r="N80">
        <v>51.881250000000001</v>
      </c>
      <c r="O80">
        <v>35.567349999999998</v>
      </c>
      <c r="P80">
        <v>17.831404240000001</v>
      </c>
      <c r="Q80">
        <v>9.584138952</v>
      </c>
      <c r="R80">
        <v>18.617731920000001</v>
      </c>
      <c r="S80">
        <v>11.590531920000002</v>
      </c>
      <c r="T80">
        <v>0</v>
      </c>
      <c r="U80">
        <v>62.111966400000007</v>
      </c>
      <c r="V80">
        <v>0</v>
      </c>
      <c r="W80">
        <v>0</v>
      </c>
      <c r="X80">
        <v>64.790136016187049</v>
      </c>
      <c r="Y80">
        <v>0</v>
      </c>
      <c r="Z80">
        <v>2.8784289599999995</v>
      </c>
      <c r="AA80">
        <v>12.340957823999998</v>
      </c>
      <c r="AB80">
        <v>2.6930865600000007</v>
      </c>
      <c r="AC80">
        <v>4.2505073280000003</v>
      </c>
      <c r="AD80">
        <v>8.0250940224000011</v>
      </c>
      <c r="AE80">
        <v>3.5500096800000001</v>
      </c>
      <c r="AF80">
        <v>6.1515000000000013</v>
      </c>
      <c r="AG80">
        <v>30.353841599999996</v>
      </c>
      <c r="AH80">
        <v>30.819849840000003</v>
      </c>
      <c r="AI80">
        <v>0</v>
      </c>
      <c r="AJ80">
        <v>0</v>
      </c>
      <c r="AK80">
        <v>23.299319999999998</v>
      </c>
      <c r="AL80">
        <v>17.337999999999997</v>
      </c>
      <c r="AM80">
        <v>0</v>
      </c>
      <c r="AN80">
        <v>0</v>
      </c>
      <c r="AO80">
        <v>0</v>
      </c>
      <c r="AP80">
        <v>0.90018432000000004</v>
      </c>
      <c r="AQ80">
        <v>43.145960000000002</v>
      </c>
      <c r="AR80">
        <v>5.8185216000000004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45.319650282291988</v>
      </c>
      <c r="BB80">
        <f t="shared" si="1"/>
        <v>998.91191943728779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509.02407340000002</v>
      </c>
      <c r="L81">
        <v>3.2849927849927854</v>
      </c>
      <c r="M81">
        <v>63.774399999999993</v>
      </c>
      <c r="N81">
        <v>51.881250000000001</v>
      </c>
      <c r="O81">
        <v>35.567349999999998</v>
      </c>
      <c r="P81">
        <v>17.831404240000001</v>
      </c>
      <c r="Q81">
        <v>9.584138952</v>
      </c>
      <c r="R81">
        <v>18.617731920000001</v>
      </c>
      <c r="S81">
        <v>11.590531920000002</v>
      </c>
      <c r="T81">
        <v>0</v>
      </c>
      <c r="U81">
        <v>62.111966400000007</v>
      </c>
      <c r="V81">
        <v>0</v>
      </c>
      <c r="W81">
        <v>0</v>
      </c>
      <c r="X81">
        <v>64.790136016187049</v>
      </c>
      <c r="Y81">
        <v>0</v>
      </c>
      <c r="Z81">
        <v>2.8784289599999995</v>
      </c>
      <c r="AA81">
        <v>8.674199999999999</v>
      </c>
      <c r="AB81">
        <v>0</v>
      </c>
      <c r="AC81">
        <v>4.2505073280000003</v>
      </c>
      <c r="AD81">
        <v>4.0125470112000006</v>
      </c>
      <c r="AE81">
        <v>1.6904808000000002</v>
      </c>
      <c r="AF81">
        <v>6.1515000000000013</v>
      </c>
      <c r="AG81">
        <v>30.353841599999996</v>
      </c>
      <c r="AH81">
        <v>20.546566559999999</v>
      </c>
      <c r="AI81">
        <v>0</v>
      </c>
      <c r="AJ81">
        <v>0</v>
      </c>
      <c r="AK81">
        <v>23.299319999999998</v>
      </c>
      <c r="AL81">
        <v>7.8020999999999985</v>
      </c>
      <c r="AM81">
        <v>0</v>
      </c>
      <c r="AN81">
        <v>0</v>
      </c>
      <c r="AO81">
        <v>0</v>
      </c>
      <c r="AP81">
        <v>0.61887672000000005</v>
      </c>
      <c r="AQ81">
        <v>43.145960000000002</v>
      </c>
      <c r="AR81">
        <v>5.8185216000000004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43.916857730683724</v>
      </c>
      <c r="BB81">
        <f t="shared" si="1"/>
        <v>967.99230083369628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509.02407340000002</v>
      </c>
      <c r="L82">
        <v>3.2849927849927854</v>
      </c>
      <c r="M82">
        <v>63.774399999999993</v>
      </c>
      <c r="N82">
        <v>51.881250000000001</v>
      </c>
      <c r="O82">
        <v>35.567349999999998</v>
      </c>
      <c r="P82">
        <v>17.831404240000001</v>
      </c>
      <c r="Q82">
        <v>9.584138952</v>
      </c>
      <c r="R82">
        <v>18.617731920000001</v>
      </c>
      <c r="S82">
        <v>11.590531920000002</v>
      </c>
      <c r="T82">
        <v>0</v>
      </c>
      <c r="U82">
        <v>62.111966400000007</v>
      </c>
      <c r="V82">
        <v>0</v>
      </c>
      <c r="W82">
        <v>0</v>
      </c>
      <c r="X82">
        <v>64.790136016187049</v>
      </c>
      <c r="Y82">
        <v>0</v>
      </c>
      <c r="Z82">
        <v>2.8784289599999995</v>
      </c>
      <c r="AA82">
        <v>6.1704789119999992</v>
      </c>
      <c r="AB82">
        <v>0</v>
      </c>
      <c r="AC82">
        <v>1.5659763840000003</v>
      </c>
      <c r="AD82">
        <v>0</v>
      </c>
      <c r="AE82">
        <v>1.6904808000000002</v>
      </c>
      <c r="AF82">
        <v>6.1515000000000013</v>
      </c>
      <c r="AG82">
        <v>30.353841599999996</v>
      </c>
      <c r="AH82">
        <v>20.546566559999999</v>
      </c>
      <c r="AI82">
        <v>0</v>
      </c>
      <c r="AJ82">
        <v>0</v>
      </c>
      <c r="AK82">
        <v>23.299319999999998</v>
      </c>
      <c r="AL82">
        <v>7.8020999999999985</v>
      </c>
      <c r="AM82">
        <v>0</v>
      </c>
      <c r="AN82">
        <v>0</v>
      </c>
      <c r="AO82">
        <v>0</v>
      </c>
      <c r="AP82">
        <v>0.61887672000000005</v>
      </c>
      <c r="AQ82">
        <v>43.145960000000002</v>
      </c>
      <c r="AR82">
        <v>5.8185216000000004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43.517543239483729</v>
      </c>
      <c r="BB82">
        <f t="shared" si="1"/>
        <v>959.19081628169624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460.53407339999995</v>
      </c>
      <c r="L83">
        <v>3.2849927849927854</v>
      </c>
      <c r="M83">
        <v>63.774399999999993</v>
      </c>
      <c r="N83">
        <v>51.881250000000001</v>
      </c>
      <c r="O83">
        <v>35.567349999999998</v>
      </c>
      <c r="P83">
        <v>17.831404240000001</v>
      </c>
      <c r="Q83">
        <v>9.584138952</v>
      </c>
      <c r="R83">
        <v>18.617731920000001</v>
      </c>
      <c r="S83">
        <v>11.590531920000002</v>
      </c>
      <c r="T83">
        <v>0</v>
      </c>
      <c r="U83">
        <v>62.111966400000007</v>
      </c>
      <c r="V83">
        <v>0</v>
      </c>
      <c r="W83">
        <v>0</v>
      </c>
      <c r="X83">
        <v>64.790136016187049</v>
      </c>
      <c r="Y83">
        <v>0</v>
      </c>
      <c r="Z83">
        <v>2.8784289599999995</v>
      </c>
      <c r="AA83">
        <v>6.1704789119999992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30.353841599999996</v>
      </c>
      <c r="AH83">
        <v>10.273283279999999</v>
      </c>
      <c r="AI83">
        <v>0</v>
      </c>
      <c r="AJ83">
        <v>0</v>
      </c>
      <c r="AK83">
        <v>23.299319999999998</v>
      </c>
      <c r="AL83">
        <v>7.8020999999999985</v>
      </c>
      <c r="AM83">
        <v>0</v>
      </c>
      <c r="AN83">
        <v>0</v>
      </c>
      <c r="AO83">
        <v>0</v>
      </c>
      <c r="AP83">
        <v>0.61887672000000005</v>
      </c>
      <c r="AQ83">
        <v>43.145960000000002</v>
      </c>
      <c r="AR83">
        <v>8.7277823999999988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41.025515301083665</v>
      </c>
      <c r="BB83">
        <f t="shared" si="1"/>
        <v>904.26284535609614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460.53407339999995</v>
      </c>
      <c r="L84">
        <v>3.2849927849927854</v>
      </c>
      <c r="M84">
        <v>63.774399999999993</v>
      </c>
      <c r="N84">
        <v>51.881250000000001</v>
      </c>
      <c r="O84">
        <v>35.567349999999998</v>
      </c>
      <c r="P84">
        <v>17.831404240000001</v>
      </c>
      <c r="Q84">
        <v>9.584138952</v>
      </c>
      <c r="R84">
        <v>13.429633168799999</v>
      </c>
      <c r="S84">
        <v>8.0345491199999994</v>
      </c>
      <c r="T84">
        <v>0</v>
      </c>
      <c r="U84">
        <v>62.111966400000007</v>
      </c>
      <c r="V84">
        <v>0</v>
      </c>
      <c r="W84">
        <v>0</v>
      </c>
      <c r="X84">
        <v>64.790136016187049</v>
      </c>
      <c r="Y84">
        <v>0</v>
      </c>
      <c r="Z84">
        <v>2.8784289599999995</v>
      </c>
      <c r="AA84">
        <v>6.1704789119999992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30.353841599999996</v>
      </c>
      <c r="AH84">
        <v>10.273283279999999</v>
      </c>
      <c r="AI84">
        <v>0</v>
      </c>
      <c r="AJ84">
        <v>0</v>
      </c>
      <c r="AK84">
        <v>23.299319999999998</v>
      </c>
      <c r="AL84">
        <v>7.8020999999999985</v>
      </c>
      <c r="AM84">
        <v>0</v>
      </c>
      <c r="AN84">
        <v>0</v>
      </c>
      <c r="AO84">
        <v>0</v>
      </c>
      <c r="AP84">
        <v>0.61887672000000005</v>
      </c>
      <c r="AQ84">
        <v>43.145960000000002</v>
      </c>
      <c r="AR84">
        <v>8.7277823999999988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40.646022345083658</v>
      </c>
      <c r="BB84">
        <f t="shared" si="1"/>
        <v>895.89825676089617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460.53407339999995</v>
      </c>
      <c r="L85">
        <v>3.2849927849927854</v>
      </c>
      <c r="M85">
        <v>63.774399999999993</v>
      </c>
      <c r="N85">
        <v>51.881250000000001</v>
      </c>
      <c r="O85">
        <v>35.567349999999998</v>
      </c>
      <c r="P85">
        <v>17.831404240000001</v>
      </c>
      <c r="Q85">
        <v>6.6414989520000001</v>
      </c>
      <c r="R85">
        <v>12.905804159999999</v>
      </c>
      <c r="S85">
        <v>8.0345491199999994</v>
      </c>
      <c r="T85">
        <v>0</v>
      </c>
      <c r="U85">
        <v>62.111966400000007</v>
      </c>
      <c r="V85">
        <v>0</v>
      </c>
      <c r="W85">
        <v>0</v>
      </c>
      <c r="X85">
        <v>64.790136016187049</v>
      </c>
      <c r="Y85">
        <v>0</v>
      </c>
      <c r="Z85">
        <v>2.8697328</v>
      </c>
      <c r="AA85">
        <v>6.1704789119999992</v>
      </c>
      <c r="AB85">
        <v>0</v>
      </c>
      <c r="AC85">
        <v>0</v>
      </c>
      <c r="AD85">
        <v>0</v>
      </c>
      <c r="AE85">
        <v>1.6904808000000002</v>
      </c>
      <c r="AF85">
        <v>4.4427500000000002</v>
      </c>
      <c r="AG85">
        <v>30.353841599999996</v>
      </c>
      <c r="AH85">
        <v>10.273283279999999</v>
      </c>
      <c r="AI85">
        <v>0</v>
      </c>
      <c r="AJ85">
        <v>0</v>
      </c>
      <c r="AK85">
        <v>23.299319999999998</v>
      </c>
      <c r="AL85">
        <v>7.8020999999999985</v>
      </c>
      <c r="AM85">
        <v>0</v>
      </c>
      <c r="AN85">
        <v>0</v>
      </c>
      <c r="AO85">
        <v>0</v>
      </c>
      <c r="AP85">
        <v>0.61887672000000005</v>
      </c>
      <c r="AQ85">
        <v>43.145960000000002</v>
      </c>
      <c r="AR85">
        <v>10.182412800000002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40.484171483883657</v>
      </c>
      <c r="BB85">
        <f t="shared" si="1"/>
        <v>892.33082285329613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460.53407339999995</v>
      </c>
      <c r="L86">
        <v>3.2849927849927854</v>
      </c>
      <c r="M86">
        <v>63.774399999999993</v>
      </c>
      <c r="N86">
        <v>51.881250000000001</v>
      </c>
      <c r="O86">
        <v>35.567349999999998</v>
      </c>
      <c r="P86">
        <v>17.831404240000001</v>
      </c>
      <c r="Q86">
        <v>6.6414989520000001</v>
      </c>
      <c r="R86">
        <v>12.905804159999999</v>
      </c>
      <c r="S86">
        <v>8.0345491199999994</v>
      </c>
      <c r="T86">
        <v>0</v>
      </c>
      <c r="U86">
        <v>62.111966400000007</v>
      </c>
      <c r="V86">
        <v>0</v>
      </c>
      <c r="W86">
        <v>0</v>
      </c>
      <c r="X86">
        <v>64.790136016187049</v>
      </c>
      <c r="Y86">
        <v>0</v>
      </c>
      <c r="Z86">
        <v>1.7875440000000002</v>
      </c>
      <c r="AA86">
        <v>3.7472543999999997</v>
      </c>
      <c r="AB86">
        <v>0</v>
      </c>
      <c r="AC86">
        <v>0</v>
      </c>
      <c r="AD86">
        <v>0</v>
      </c>
      <c r="AE86">
        <v>1.6904808000000002</v>
      </c>
      <c r="AF86">
        <v>4.4427500000000002</v>
      </c>
      <c r="AG86">
        <v>30.353841599999996</v>
      </c>
      <c r="AH86">
        <v>0</v>
      </c>
      <c r="AI86">
        <v>0</v>
      </c>
      <c r="AJ86">
        <v>0</v>
      </c>
      <c r="AK86">
        <v>23.299319999999998</v>
      </c>
      <c r="AL86">
        <v>7.8020999999999985</v>
      </c>
      <c r="AM86">
        <v>0</v>
      </c>
      <c r="AN86">
        <v>0</v>
      </c>
      <c r="AO86">
        <v>0</v>
      </c>
      <c r="AP86">
        <v>0.84392279999999997</v>
      </c>
      <c r="AQ86">
        <v>32.359469999999995</v>
      </c>
      <c r="AR86">
        <v>10.182412800000002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39.427808936378881</v>
      </c>
      <c r="BB86">
        <f t="shared" si="1"/>
        <v>869.04704488880088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445.61407339999994</v>
      </c>
      <c r="L87">
        <v>3.2849927849927854</v>
      </c>
      <c r="M87">
        <v>63.774399999999993</v>
      </c>
      <c r="N87">
        <v>51.881250000000001</v>
      </c>
      <c r="O87">
        <v>35.567349999999998</v>
      </c>
      <c r="P87">
        <v>17.831404240000001</v>
      </c>
      <c r="Q87">
        <v>6.6414989520000001</v>
      </c>
      <c r="R87">
        <v>12.905804159999999</v>
      </c>
      <c r="S87">
        <v>8.0345491199999994</v>
      </c>
      <c r="T87">
        <v>0</v>
      </c>
      <c r="U87">
        <v>62.111966400000007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4.4427500000000002</v>
      </c>
      <c r="AG87">
        <v>30.353841599999996</v>
      </c>
      <c r="AH87">
        <v>0</v>
      </c>
      <c r="AI87">
        <v>0</v>
      </c>
      <c r="AJ87">
        <v>0</v>
      </c>
      <c r="AK87">
        <v>23.299319999999998</v>
      </c>
      <c r="AL87">
        <v>7.8020999999999985</v>
      </c>
      <c r="AM87">
        <v>0</v>
      </c>
      <c r="AN87">
        <v>0</v>
      </c>
      <c r="AO87">
        <v>0</v>
      </c>
      <c r="AP87">
        <v>0.84392279999999997</v>
      </c>
      <c r="AQ87">
        <v>21.572980000000001</v>
      </c>
      <c r="AR87">
        <v>10.182412800000002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38.071937209248659</v>
      </c>
      <c r="BB87">
        <f t="shared" si="1"/>
        <v>839.16162821593116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445.61407339999994</v>
      </c>
      <c r="L88">
        <v>3.2849927849927854</v>
      </c>
      <c r="M88">
        <v>63.774399999999993</v>
      </c>
      <c r="N88">
        <v>51.881250000000001</v>
      </c>
      <c r="O88">
        <v>35.567349999999998</v>
      </c>
      <c r="P88">
        <v>17.831404240000001</v>
      </c>
      <c r="Q88">
        <v>4.6130493599999989</v>
      </c>
      <c r="R88">
        <v>9.9835456752000002</v>
      </c>
      <c r="S88">
        <v>6.1910576280000011</v>
      </c>
      <c r="T88">
        <v>0</v>
      </c>
      <c r="U88">
        <v>62.111966400000007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4.4427500000000002</v>
      </c>
      <c r="AG88">
        <v>30.353841599999996</v>
      </c>
      <c r="AH88">
        <v>0</v>
      </c>
      <c r="AI88">
        <v>0</v>
      </c>
      <c r="AJ88">
        <v>0</v>
      </c>
      <c r="AK88">
        <v>23.299319999999998</v>
      </c>
      <c r="AL88">
        <v>7.8020999999999985</v>
      </c>
      <c r="AM88">
        <v>0</v>
      </c>
      <c r="AN88">
        <v>0</v>
      </c>
      <c r="AO88">
        <v>0</v>
      </c>
      <c r="AP88">
        <v>0.84392279999999997</v>
      </c>
      <c r="AQ88">
        <v>10.786490000000002</v>
      </c>
      <c r="AR88">
        <v>10.182412800000002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37.308934788143894</v>
      </c>
      <c r="BB88">
        <f t="shared" si="1"/>
        <v>822.34394106823584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445.61407339999994</v>
      </c>
      <c r="L89">
        <v>3.2849927849927854</v>
      </c>
      <c r="M89">
        <v>63.774399999999993</v>
      </c>
      <c r="N89">
        <v>51.881250000000001</v>
      </c>
      <c r="O89">
        <v>35.567349999999998</v>
      </c>
      <c r="P89">
        <v>17.831404240000001</v>
      </c>
      <c r="Q89">
        <v>4.6130493599999989</v>
      </c>
      <c r="R89">
        <v>9.9835456752000002</v>
      </c>
      <c r="S89">
        <v>6.1910576280000011</v>
      </c>
      <c r="T89">
        <v>0</v>
      </c>
      <c r="U89">
        <v>62.111966400000007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4.4427500000000002</v>
      </c>
      <c r="AG89">
        <v>30.353841599999996</v>
      </c>
      <c r="AH89">
        <v>0</v>
      </c>
      <c r="AI89">
        <v>0</v>
      </c>
      <c r="AJ89">
        <v>0</v>
      </c>
      <c r="AK89">
        <v>23.299319999999998</v>
      </c>
      <c r="AL89">
        <v>7.8020999999999985</v>
      </c>
      <c r="AM89">
        <v>0</v>
      </c>
      <c r="AN89">
        <v>0</v>
      </c>
      <c r="AO89">
        <v>0</v>
      </c>
      <c r="AP89">
        <v>0.84392279999999997</v>
      </c>
      <c r="AQ89">
        <v>0</v>
      </c>
      <c r="AR89">
        <v>10.182412800000002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36.840801399413735</v>
      </c>
      <c r="BB89">
        <f t="shared" si="1"/>
        <v>812.02558445696604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445.61407339999994</v>
      </c>
      <c r="L90">
        <v>3.2849927849927854</v>
      </c>
      <c r="M90">
        <v>63.774399999999993</v>
      </c>
      <c r="N90">
        <v>51.881250000000001</v>
      </c>
      <c r="O90">
        <v>35.567349999999998</v>
      </c>
      <c r="P90">
        <v>17.831404240000001</v>
      </c>
      <c r="Q90">
        <v>4.6130493599999989</v>
      </c>
      <c r="R90">
        <v>9.9835456752000002</v>
      </c>
      <c r="S90">
        <v>6.1910576280000011</v>
      </c>
      <c r="T90">
        <v>0</v>
      </c>
      <c r="U90">
        <v>62.111966400000007</v>
      </c>
      <c r="V90">
        <v>0</v>
      </c>
      <c r="W90">
        <v>0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4.4427500000000002</v>
      </c>
      <c r="AG90">
        <v>30.353841599999996</v>
      </c>
      <c r="AH90">
        <v>0</v>
      </c>
      <c r="AI90">
        <v>0</v>
      </c>
      <c r="AJ90">
        <v>0</v>
      </c>
      <c r="AK90">
        <v>23.299319999999998</v>
      </c>
      <c r="AL90">
        <v>7.8020999999999985</v>
      </c>
      <c r="AM90">
        <v>0</v>
      </c>
      <c r="AN90">
        <v>0</v>
      </c>
      <c r="AO90">
        <v>0</v>
      </c>
      <c r="AP90">
        <v>0.84392279999999997</v>
      </c>
      <c r="AQ90">
        <v>0</v>
      </c>
      <c r="AR90">
        <v>10.182412800000002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36.840801399413735</v>
      </c>
      <c r="BB90">
        <f t="shared" si="1"/>
        <v>812.02558445696604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445.61407339999994</v>
      </c>
      <c r="L91">
        <v>3.2849927849927854</v>
      </c>
      <c r="M91">
        <v>63.774399999999993</v>
      </c>
      <c r="N91">
        <v>51.881250000000001</v>
      </c>
      <c r="O91">
        <v>35.567349999999998</v>
      </c>
      <c r="P91">
        <v>17.831404240000001</v>
      </c>
      <c r="Q91">
        <v>4.6130493599999989</v>
      </c>
      <c r="R91">
        <v>10.0877423616</v>
      </c>
      <c r="S91">
        <v>6.2683779096000007</v>
      </c>
      <c r="T91">
        <v>0</v>
      </c>
      <c r="U91">
        <v>62.111966400000007</v>
      </c>
      <c r="V91">
        <v>0</v>
      </c>
      <c r="W91">
        <v>0</v>
      </c>
      <c r="X91">
        <v>49.21800183561151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4.4427500000000002</v>
      </c>
      <c r="AG91">
        <v>30.353841599999996</v>
      </c>
      <c r="AH91">
        <v>0</v>
      </c>
      <c r="AI91">
        <v>0</v>
      </c>
      <c r="AJ91">
        <v>0</v>
      </c>
      <c r="AK91">
        <v>23.299319999999998</v>
      </c>
      <c r="AL91">
        <v>7.8020999999999985</v>
      </c>
      <c r="AM91">
        <v>0</v>
      </c>
      <c r="AN91">
        <v>0</v>
      </c>
      <c r="AO91">
        <v>0</v>
      </c>
      <c r="AP91">
        <v>0.84392279999999997</v>
      </c>
      <c r="AQ91">
        <v>0</v>
      </c>
      <c r="AR91">
        <v>10.182412800000002</v>
      </c>
      <c r="AS91">
        <v>5.9081183999999993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36.229259650475612</v>
      </c>
      <c r="BB91">
        <f t="shared" si="1"/>
        <v>798.54629504132868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445.61407339999994</v>
      </c>
      <c r="L92">
        <v>3.2849927849927854</v>
      </c>
      <c r="M92">
        <v>63.774399999999993</v>
      </c>
      <c r="N92">
        <v>51.881250000000001</v>
      </c>
      <c r="O92">
        <v>35.567349999999998</v>
      </c>
      <c r="P92">
        <v>17.831404240000001</v>
      </c>
      <c r="Q92">
        <v>4.6130493599999989</v>
      </c>
      <c r="R92">
        <v>10.0877423616</v>
      </c>
      <c r="S92">
        <v>6.2683779096000007</v>
      </c>
      <c r="T92">
        <v>0</v>
      </c>
      <c r="U92">
        <v>62.111966400000007</v>
      </c>
      <c r="V92">
        <v>0</v>
      </c>
      <c r="W92">
        <v>0</v>
      </c>
      <c r="X92">
        <v>48.660275827338133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4.4427500000000002</v>
      </c>
      <c r="AG92">
        <v>30.353841599999996</v>
      </c>
      <c r="AH92">
        <v>0</v>
      </c>
      <c r="AI92">
        <v>0</v>
      </c>
      <c r="AJ92">
        <v>0</v>
      </c>
      <c r="AK92">
        <v>23.299319999999998</v>
      </c>
      <c r="AL92">
        <v>7.8020999999999985</v>
      </c>
      <c r="AM92">
        <v>0</v>
      </c>
      <c r="AN92">
        <v>0</v>
      </c>
      <c r="AO92">
        <v>0</v>
      </c>
      <c r="AP92">
        <v>0.84392279999999997</v>
      </c>
      <c r="AQ92">
        <v>0</v>
      </c>
      <c r="AR92">
        <v>10.182412800000002</v>
      </c>
      <c r="AS92">
        <v>5.9081183999999993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36.205054423497202</v>
      </c>
      <c r="BB92">
        <f t="shared" si="1"/>
        <v>798.01277426003367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445.61407339999994</v>
      </c>
      <c r="L93">
        <v>3.198412698412699</v>
      </c>
      <c r="M93">
        <v>63.774399999999993</v>
      </c>
      <c r="N93">
        <v>51.881250000000001</v>
      </c>
      <c r="O93">
        <v>35.567349999999998</v>
      </c>
      <c r="P93">
        <v>17.831404240000001</v>
      </c>
      <c r="Q93">
        <v>4.6130493599999989</v>
      </c>
      <c r="R93">
        <v>10.0877423616</v>
      </c>
      <c r="S93">
        <v>6.2683779096000007</v>
      </c>
      <c r="T93">
        <v>0</v>
      </c>
      <c r="U93">
        <v>62.111966400000007</v>
      </c>
      <c r="V93">
        <v>0</v>
      </c>
      <c r="W93">
        <v>0</v>
      </c>
      <c r="X93">
        <v>53.698042769784173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4.4427500000000002</v>
      </c>
      <c r="AG93">
        <v>30.353841599999996</v>
      </c>
      <c r="AH93">
        <v>0</v>
      </c>
      <c r="AI93">
        <v>0</v>
      </c>
      <c r="AJ93">
        <v>0</v>
      </c>
      <c r="AK93">
        <v>23.299319999999998</v>
      </c>
      <c r="AL93">
        <v>7.8020999999999985</v>
      </c>
      <c r="AM93">
        <v>0</v>
      </c>
      <c r="AN93">
        <v>0</v>
      </c>
      <c r="AO93">
        <v>0</v>
      </c>
      <c r="AP93">
        <v>0.84392279999999997</v>
      </c>
      <c r="AQ93">
        <v>0</v>
      </c>
      <c r="AR93">
        <v>8.7277823999999988</v>
      </c>
      <c r="AS93">
        <v>5.3173065599999996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36.331163362110843</v>
      </c>
      <c r="BB93">
        <f t="shared" si="1"/>
        <v>800.79240993728604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417.21541999999999</v>
      </c>
      <c r="L94">
        <v>3.198412698412699</v>
      </c>
      <c r="M94">
        <v>63.774399999999993</v>
      </c>
      <c r="N94">
        <v>51.881250000000001</v>
      </c>
      <c r="O94">
        <v>35.567349999999998</v>
      </c>
      <c r="P94">
        <v>14.336729679999998</v>
      </c>
      <c r="Q94">
        <v>4.6130493599999989</v>
      </c>
      <c r="R94">
        <v>10.0877423616</v>
      </c>
      <c r="S94">
        <v>6.2683779096000007</v>
      </c>
      <c r="T94">
        <v>0</v>
      </c>
      <c r="U94">
        <v>62.111966400000007</v>
      </c>
      <c r="V94">
        <v>0</v>
      </c>
      <c r="W94">
        <v>0</v>
      </c>
      <c r="X94">
        <v>53.698042769784173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4.4427500000000002</v>
      </c>
      <c r="AG94">
        <v>30.353841599999996</v>
      </c>
      <c r="AH94">
        <v>0</v>
      </c>
      <c r="AI94">
        <v>0</v>
      </c>
      <c r="AJ94">
        <v>0</v>
      </c>
      <c r="AK94">
        <v>23.299319999999998</v>
      </c>
      <c r="AL94">
        <v>7.8020999999999985</v>
      </c>
      <c r="AM94">
        <v>0</v>
      </c>
      <c r="AN94">
        <v>0</v>
      </c>
      <c r="AO94">
        <v>0</v>
      </c>
      <c r="AP94">
        <v>0.84392279999999997</v>
      </c>
      <c r="AQ94">
        <v>0</v>
      </c>
      <c r="AR94">
        <v>8.7277823999999988</v>
      </c>
      <c r="AS94">
        <v>5.3173065599999996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34.946992832110901</v>
      </c>
      <c r="BB94">
        <f t="shared" si="1"/>
        <v>770.28325250728597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373.94741999999997</v>
      </c>
      <c r="L95">
        <v>3.198412698412699</v>
      </c>
      <c r="M95">
        <v>63.774399999999993</v>
      </c>
      <c r="N95">
        <v>51.881250000000001</v>
      </c>
      <c r="O95">
        <v>35.567349999999998</v>
      </c>
      <c r="P95">
        <v>14.336729679999998</v>
      </c>
      <c r="Q95">
        <v>4.6130493599999989</v>
      </c>
      <c r="R95">
        <v>10.0877423616</v>
      </c>
      <c r="S95">
        <v>6.2683779096000007</v>
      </c>
      <c r="T95">
        <v>0</v>
      </c>
      <c r="U95">
        <v>62.111966400000007</v>
      </c>
      <c r="V95">
        <v>0</v>
      </c>
      <c r="W95">
        <v>0</v>
      </c>
      <c r="X95">
        <v>53.698042769784173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4.4427500000000002</v>
      </c>
      <c r="AG95">
        <v>30.353841599999996</v>
      </c>
      <c r="AH95">
        <v>0</v>
      </c>
      <c r="AI95">
        <v>0</v>
      </c>
      <c r="AJ95">
        <v>0</v>
      </c>
      <c r="AK95">
        <v>23.299319999999998</v>
      </c>
      <c r="AL95">
        <v>7.8020999999999985</v>
      </c>
      <c r="AM95">
        <v>0</v>
      </c>
      <c r="AN95">
        <v>0</v>
      </c>
      <c r="AO95">
        <v>0</v>
      </c>
      <c r="AP95">
        <v>0.84392279999999997</v>
      </c>
      <c r="AQ95">
        <v>0</v>
      </c>
      <c r="AR95">
        <v>8.7277823999999988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33.038392158510895</v>
      </c>
      <c r="BB95">
        <f t="shared" si="1"/>
        <v>728.21487897288603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329.18741999999997</v>
      </c>
      <c r="L96">
        <v>3.198412698412699</v>
      </c>
      <c r="M96">
        <v>63.774399999999993</v>
      </c>
      <c r="N96">
        <v>51.881250000000001</v>
      </c>
      <c r="O96">
        <v>35.567349999999998</v>
      </c>
      <c r="P96">
        <v>14.336729679999998</v>
      </c>
      <c r="Q96">
        <v>4.6130493599999989</v>
      </c>
      <c r="R96">
        <v>10.0877423616</v>
      </c>
      <c r="S96">
        <v>6.2683779096000007</v>
      </c>
      <c r="T96">
        <v>0</v>
      </c>
      <c r="U96">
        <v>62.111966400000007</v>
      </c>
      <c r="V96">
        <v>0</v>
      </c>
      <c r="W96">
        <v>0</v>
      </c>
      <c r="X96">
        <v>53.698042769784173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4.4427500000000002</v>
      </c>
      <c r="AG96">
        <v>30.353841599999996</v>
      </c>
      <c r="AH96">
        <v>0</v>
      </c>
      <c r="AI96">
        <v>0</v>
      </c>
      <c r="AJ96">
        <v>0</v>
      </c>
      <c r="AK96">
        <v>23.299319999999998</v>
      </c>
      <c r="AL96">
        <v>7.8020999999999985</v>
      </c>
      <c r="AM96">
        <v>0</v>
      </c>
      <c r="AN96">
        <v>0</v>
      </c>
      <c r="AO96">
        <v>0</v>
      </c>
      <c r="AP96">
        <v>0.84392279999999997</v>
      </c>
      <c r="AQ96">
        <v>0</v>
      </c>
      <c r="AR96">
        <v>8.7277823999999988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31.095808158510941</v>
      </c>
      <c r="BB96">
        <f t="shared" si="1"/>
        <v>685.39746297288593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337.39341999999999</v>
      </c>
      <c r="L97">
        <v>3.198412698412699</v>
      </c>
      <c r="M97">
        <v>63.774399999999993</v>
      </c>
      <c r="N97">
        <v>51.881250000000001</v>
      </c>
      <c r="O97">
        <v>35.567349999999998</v>
      </c>
      <c r="P97">
        <v>14.336729679999998</v>
      </c>
      <c r="Q97">
        <v>4.6130493599999989</v>
      </c>
      <c r="R97">
        <v>10.096628256000001</v>
      </c>
      <c r="S97">
        <v>6.2752882824000009</v>
      </c>
      <c r="T97">
        <v>0</v>
      </c>
      <c r="U97">
        <v>62.111966400000007</v>
      </c>
      <c r="V97">
        <v>0</v>
      </c>
      <c r="W97">
        <v>0</v>
      </c>
      <c r="X97">
        <v>53.698042769784173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4.4427500000000002</v>
      </c>
      <c r="AG97">
        <v>30.353841599999996</v>
      </c>
      <c r="AH97">
        <v>0</v>
      </c>
      <c r="AI97">
        <v>0</v>
      </c>
      <c r="AJ97">
        <v>0</v>
      </c>
      <c r="AK97">
        <v>23.299319999999998</v>
      </c>
      <c r="AL97">
        <v>7.8020999999999985</v>
      </c>
      <c r="AM97">
        <v>0</v>
      </c>
      <c r="AN97">
        <v>0</v>
      </c>
      <c r="AO97">
        <v>0</v>
      </c>
      <c r="AP97">
        <v>0.84392279999999997</v>
      </c>
      <c r="AQ97">
        <v>0</v>
      </c>
      <c r="AR97">
        <v>8.7277823999999988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31.452634149710953</v>
      </c>
      <c r="BB97">
        <f t="shared" si="1"/>
        <v>693.26243324888594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307.55341999999996</v>
      </c>
      <c r="L98">
        <v>3.198412698412699</v>
      </c>
      <c r="M98">
        <v>63.774399999999993</v>
      </c>
      <c r="N98">
        <v>51.881250000000001</v>
      </c>
      <c r="O98">
        <v>35.567349999999998</v>
      </c>
      <c r="P98">
        <v>14.336729679999998</v>
      </c>
      <c r="Q98">
        <v>4.6130493599999989</v>
      </c>
      <c r="R98">
        <v>10.096628256000001</v>
      </c>
      <c r="S98">
        <v>6.2752882824000009</v>
      </c>
      <c r="T98">
        <v>0</v>
      </c>
      <c r="U98">
        <v>62.111966400000007</v>
      </c>
      <c r="V98">
        <v>0</v>
      </c>
      <c r="W98">
        <v>0</v>
      </c>
      <c r="X98">
        <v>53.698042769784173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4.4427500000000002</v>
      </c>
      <c r="AG98">
        <v>30.353841599999996</v>
      </c>
      <c r="AH98">
        <v>0</v>
      </c>
      <c r="AI98">
        <v>0</v>
      </c>
      <c r="AJ98">
        <v>0</v>
      </c>
      <c r="AK98">
        <v>23.299319999999998</v>
      </c>
      <c r="AL98">
        <v>7.8020999999999985</v>
      </c>
      <c r="AM98">
        <v>0</v>
      </c>
      <c r="AN98">
        <v>0</v>
      </c>
      <c r="AO98">
        <v>0</v>
      </c>
      <c r="AP98">
        <v>0.84392279999999997</v>
      </c>
      <c r="AQ98">
        <v>0</v>
      </c>
      <c r="AR98">
        <v>8.7277823999999988</v>
      </c>
      <c r="AS98">
        <v>5.9081183999999993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30.21398899771091</v>
      </c>
      <c r="BB98">
        <f t="shared" si="1"/>
        <v>665.96086444888601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10.131996039114993</v>
      </c>
      <c r="L99">
        <f t="shared" si="2"/>
        <v>8.8013856208513666E-2</v>
      </c>
      <c r="M99">
        <f t="shared" si="2"/>
        <v>1.3938112848920998</v>
      </c>
      <c r="N99">
        <f t="shared" si="2"/>
        <v>1.2071401382460316</v>
      </c>
      <c r="O99">
        <f t="shared" si="2"/>
        <v>0.85572468063383955</v>
      </c>
      <c r="P99">
        <f t="shared" si="2"/>
        <v>0.37940964567999969</v>
      </c>
      <c r="Q99">
        <f t="shared" si="2"/>
        <v>0.14277587275799999</v>
      </c>
      <c r="R99">
        <f t="shared" si="2"/>
        <v>0.29950460082899988</v>
      </c>
      <c r="S99">
        <f t="shared" si="2"/>
        <v>0.18780786775619976</v>
      </c>
      <c r="T99">
        <f t="shared" si="2"/>
        <v>0</v>
      </c>
      <c r="U99">
        <f t="shared" si="2"/>
        <v>1.490687193599997</v>
      </c>
      <c r="V99">
        <f t="shared" si="2"/>
        <v>0</v>
      </c>
      <c r="W99">
        <f t="shared" si="2"/>
        <v>0</v>
      </c>
      <c r="X99">
        <f t="shared" si="2"/>
        <v>1.3419439733409186</v>
      </c>
      <c r="Y99">
        <f t="shared" si="2"/>
        <v>0</v>
      </c>
      <c r="Z99">
        <f t="shared" si="2"/>
        <v>2.9229001559999988E-2</v>
      </c>
      <c r="AA99">
        <f t="shared" si="2"/>
        <v>7.6326714575999974E-2</v>
      </c>
      <c r="AB99">
        <f t="shared" si="2"/>
        <v>5.8475105567999994E-2</v>
      </c>
      <c r="AC99">
        <f t="shared" si="2"/>
        <v>5.0334955199999989E-2</v>
      </c>
      <c r="AD99">
        <f t="shared" si="2"/>
        <v>6.4174643935200018E-2</v>
      </c>
      <c r="AE99">
        <f t="shared" si="2"/>
        <v>0.11336927738399988</v>
      </c>
      <c r="AF99">
        <f t="shared" si="2"/>
        <v>0.16851692500000015</v>
      </c>
      <c r="AG99">
        <f t="shared" si="2"/>
        <v>0.72849219840000001</v>
      </c>
      <c r="AH99">
        <f t="shared" si="2"/>
        <v>0.27230439528</v>
      </c>
      <c r="AI99">
        <f t="shared" si="2"/>
        <v>1.9987882199999994E-2</v>
      </c>
      <c r="AJ99">
        <f t="shared" si="2"/>
        <v>0</v>
      </c>
      <c r="AK99">
        <f t="shared" si="2"/>
        <v>0.55918368000000085</v>
      </c>
      <c r="AL99">
        <f t="shared" si="2"/>
        <v>0.25053409999999982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1.9789989660000024E-2</v>
      </c>
      <c r="AQ99">
        <f t="shared" si="2"/>
        <v>0.31966440000000024</v>
      </c>
      <c r="AR99">
        <f t="shared" si="2"/>
        <v>0.20873946240000005</v>
      </c>
      <c r="AS99">
        <f t="shared" si="2"/>
        <v>0.15018436972800017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0.89439251508870909</v>
      </c>
      <c r="BB99">
        <f t="shared" si="1"/>
        <v>19.713729738862082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90.472738776300005</v>
      </c>
      <c r="L3">
        <v>21.771656854256854</v>
      </c>
      <c r="M3">
        <v>0</v>
      </c>
      <c r="N3">
        <v>29.999999999999993</v>
      </c>
      <c r="O3">
        <v>24.183</v>
      </c>
      <c r="P3">
        <v>31.001911079999996</v>
      </c>
      <c r="Q3">
        <v>1.778</v>
      </c>
      <c r="R3">
        <v>5.531763891999999</v>
      </c>
      <c r="S3">
        <v>3.3180738820000002</v>
      </c>
      <c r="T3">
        <v>0</v>
      </c>
      <c r="U3">
        <v>330.96230639999993</v>
      </c>
      <c r="V3">
        <v>0</v>
      </c>
      <c r="W3">
        <v>0</v>
      </c>
      <c r="X3">
        <v>20.46271187266187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13.47214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5.0474879999999995</v>
      </c>
      <c r="AS3">
        <v>4.0318334399999998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25.453269352175216</v>
      </c>
      <c r="BB3">
        <f>SUM(B3:AZ3)-BA3</f>
        <v>561.02758984504339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90.4720349376</v>
      </c>
      <c r="L4">
        <v>21.771656854256854</v>
      </c>
      <c r="M4">
        <v>0</v>
      </c>
      <c r="N4">
        <v>29.999999999999993</v>
      </c>
      <c r="O4">
        <v>24.183</v>
      </c>
      <c r="P4">
        <v>31.001911079999996</v>
      </c>
      <c r="Q4">
        <v>1.778</v>
      </c>
      <c r="R4">
        <v>5.531763891999999</v>
      </c>
      <c r="S4">
        <v>3.3180738820000002</v>
      </c>
      <c r="T4">
        <v>0</v>
      </c>
      <c r="U4">
        <v>330.96230639999993</v>
      </c>
      <c r="V4">
        <v>0</v>
      </c>
      <c r="W4">
        <v>0</v>
      </c>
      <c r="X4">
        <v>19.830138920143884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13.47214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5.0474879999999995</v>
      </c>
      <c r="AS4">
        <v>4.0318334399999998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25.425785084434931</v>
      </c>
      <c r="BB4">
        <f t="shared" ref="BB4:BB67" si="0">SUM(B4:AZ4)-BA4</f>
        <v>560.4217973215658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90.472738776300005</v>
      </c>
      <c r="L5">
        <v>21.771656854256854</v>
      </c>
      <c r="M5">
        <v>0</v>
      </c>
      <c r="N5">
        <v>29.999999999999993</v>
      </c>
      <c r="O5">
        <v>24.183</v>
      </c>
      <c r="P5">
        <v>31.001911079999996</v>
      </c>
      <c r="Q5">
        <v>1.778</v>
      </c>
      <c r="R5">
        <v>5.531763891999999</v>
      </c>
      <c r="S5">
        <v>3.3180738820000002</v>
      </c>
      <c r="T5">
        <v>0</v>
      </c>
      <c r="U5">
        <v>330.96230639999993</v>
      </c>
      <c r="V5">
        <v>0</v>
      </c>
      <c r="W5">
        <v>0</v>
      </c>
      <c r="X5">
        <v>19.830138920143884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13.47214</v>
      </c>
      <c r="AL5">
        <v>2.6559000000000004</v>
      </c>
      <c r="AM5">
        <v>0</v>
      </c>
      <c r="AN5">
        <v>0</v>
      </c>
      <c r="AO5">
        <v>0</v>
      </c>
      <c r="AP5">
        <v>1.464183</v>
      </c>
      <c r="AQ5">
        <v>0</v>
      </c>
      <c r="AR5">
        <v>5.0474879999999995</v>
      </c>
      <c r="AS5">
        <v>4.0318334399999998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25.461118554534924</v>
      </c>
      <c r="BB5">
        <f t="shared" si="0"/>
        <v>561.20060269016574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90.4720349376</v>
      </c>
      <c r="L6">
        <v>21.771656854256854</v>
      </c>
      <c r="M6">
        <v>0</v>
      </c>
      <c r="N6">
        <v>29.999999999999993</v>
      </c>
      <c r="O6">
        <v>24.183</v>
      </c>
      <c r="P6">
        <v>31.001911079999996</v>
      </c>
      <c r="Q6">
        <v>1.778</v>
      </c>
      <c r="R6">
        <v>5.531763891999999</v>
      </c>
      <c r="S6">
        <v>3.3180738820000002</v>
      </c>
      <c r="T6">
        <v>0</v>
      </c>
      <c r="U6">
        <v>330.96230639999993</v>
      </c>
      <c r="V6">
        <v>0</v>
      </c>
      <c r="W6">
        <v>0</v>
      </c>
      <c r="X6">
        <v>19.830138920143884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13.47214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5.0474879999999995</v>
      </c>
      <c r="AS6">
        <v>4.0318334399999998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25.425785084434931</v>
      </c>
      <c r="BB6">
        <f t="shared" si="0"/>
        <v>560.4217973215658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90.472738776300005</v>
      </c>
      <c r="L7">
        <v>21.771656854256854</v>
      </c>
      <c r="M7">
        <v>0</v>
      </c>
      <c r="N7">
        <v>29.42915555555555</v>
      </c>
      <c r="O7">
        <v>25.19062520369949</v>
      </c>
      <c r="P7">
        <v>25.48518924</v>
      </c>
      <c r="Q7">
        <v>1.778</v>
      </c>
      <c r="R7">
        <v>5.531763891999999</v>
      </c>
      <c r="S7">
        <v>3.3180738820000002</v>
      </c>
      <c r="T7">
        <v>0</v>
      </c>
      <c r="U7">
        <v>330.96230639999993</v>
      </c>
      <c r="V7">
        <v>0</v>
      </c>
      <c r="W7">
        <v>0</v>
      </c>
      <c r="X7">
        <v>20.175105503597123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13.47214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3.3649919999999995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25.147297263583777</v>
      </c>
      <c r="BB7">
        <f t="shared" si="0"/>
        <v>554.28351848382511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90.4720349376</v>
      </c>
      <c r="L8">
        <v>21.771656854256854</v>
      </c>
      <c r="M8">
        <v>0</v>
      </c>
      <c r="N8">
        <v>21.904076190476189</v>
      </c>
      <c r="O8">
        <v>25.19062520369949</v>
      </c>
      <c r="P8">
        <v>25.48518924</v>
      </c>
      <c r="Q8">
        <v>1.778</v>
      </c>
      <c r="R8">
        <v>5.531763891999999</v>
      </c>
      <c r="S8">
        <v>3.3180738820000002</v>
      </c>
      <c r="T8">
        <v>0</v>
      </c>
      <c r="U8">
        <v>330.96230639999993</v>
      </c>
      <c r="V8">
        <v>0</v>
      </c>
      <c r="W8">
        <v>0</v>
      </c>
      <c r="X8">
        <v>20.175105503597123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13.47214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3.3649919999999995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24.820678301039347</v>
      </c>
      <c r="BB8">
        <f t="shared" si="0"/>
        <v>547.08435424259017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90.472738776300005</v>
      </c>
      <c r="L9">
        <v>21.771656854256854</v>
      </c>
      <c r="M9">
        <v>0</v>
      </c>
      <c r="N9">
        <v>24.697726984126984</v>
      </c>
      <c r="O9">
        <v>25.19062520369949</v>
      </c>
      <c r="P9">
        <v>25.48518924</v>
      </c>
      <c r="Q9">
        <v>1.778</v>
      </c>
      <c r="R9">
        <v>5.531763891999999</v>
      </c>
      <c r="S9">
        <v>3.3180738820000002</v>
      </c>
      <c r="T9">
        <v>0</v>
      </c>
      <c r="U9">
        <v>330.96230639999993</v>
      </c>
      <c r="V9">
        <v>0</v>
      </c>
      <c r="W9">
        <v>0</v>
      </c>
      <c r="X9">
        <v>20.175105503597123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13.47214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3.3649919999999995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24.94195326358378</v>
      </c>
      <c r="BB9">
        <f t="shared" si="0"/>
        <v>549.75743391239655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90.4720349376</v>
      </c>
      <c r="L10">
        <v>21.771656854256854</v>
      </c>
      <c r="M10">
        <v>0</v>
      </c>
      <c r="N10">
        <v>26.983441269841268</v>
      </c>
      <c r="O10">
        <v>25.19062520369949</v>
      </c>
      <c r="P10">
        <v>25.48518924</v>
      </c>
      <c r="Q10">
        <v>1.778</v>
      </c>
      <c r="R10">
        <v>5.667760318</v>
      </c>
      <c r="S10">
        <v>3.460570422</v>
      </c>
      <c r="T10">
        <v>0</v>
      </c>
      <c r="U10">
        <v>330.96230639999993</v>
      </c>
      <c r="V10">
        <v>0</v>
      </c>
      <c r="W10">
        <v>0</v>
      </c>
      <c r="X10">
        <v>20.175105503597123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1.0754105999999999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13.47214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3.3649919999999995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25.050380537483793</v>
      </c>
      <c r="BB10">
        <f t="shared" si="0"/>
        <v>552.14733365151096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90.472738776300005</v>
      </c>
      <c r="L11">
        <v>21.771656854256854</v>
      </c>
      <c r="M11">
        <v>0</v>
      </c>
      <c r="N11">
        <v>22.158044444444442</v>
      </c>
      <c r="O11">
        <v>25.19062520369949</v>
      </c>
      <c r="P11">
        <v>25.48518924</v>
      </c>
      <c r="Q11">
        <v>1.778</v>
      </c>
      <c r="R11">
        <v>5.667760318</v>
      </c>
      <c r="S11">
        <v>3.460570422</v>
      </c>
      <c r="T11">
        <v>0</v>
      </c>
      <c r="U11">
        <v>330.96230639999993</v>
      </c>
      <c r="V11">
        <v>0</v>
      </c>
      <c r="W11">
        <v>0</v>
      </c>
      <c r="X11">
        <v>19.867602124460429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3.5847019999999996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13.47214</v>
      </c>
      <c r="AL11">
        <v>2.6559000000000004</v>
      </c>
      <c r="AM11">
        <v>0</v>
      </c>
      <c r="AN11">
        <v>0</v>
      </c>
      <c r="AO11">
        <v>0</v>
      </c>
      <c r="AP11">
        <v>0.48806099999999997</v>
      </c>
      <c r="AQ11">
        <v>0</v>
      </c>
      <c r="AR11">
        <v>5.0474879999999995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25.002506399706878</v>
      </c>
      <c r="BB11">
        <f t="shared" si="0"/>
        <v>551.09211182345416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90.4720349376</v>
      </c>
      <c r="L12">
        <v>21.771656854256854</v>
      </c>
      <c r="M12">
        <v>0</v>
      </c>
      <c r="N12">
        <v>29.52312380952381</v>
      </c>
      <c r="O12">
        <v>25.19062520369949</v>
      </c>
      <c r="P12">
        <v>25.48518924</v>
      </c>
      <c r="Q12">
        <v>1.778</v>
      </c>
      <c r="R12">
        <v>5.667760318</v>
      </c>
      <c r="S12">
        <v>3.460570422</v>
      </c>
      <c r="T12">
        <v>0</v>
      </c>
      <c r="U12">
        <v>330.96230639999993</v>
      </c>
      <c r="V12">
        <v>0</v>
      </c>
      <c r="W12">
        <v>0</v>
      </c>
      <c r="X12">
        <v>19.867602124460429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3.5847019999999996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13.47214</v>
      </c>
      <c r="AL12">
        <v>2.6559000000000004</v>
      </c>
      <c r="AM12">
        <v>0</v>
      </c>
      <c r="AN12">
        <v>0</v>
      </c>
      <c r="AO12">
        <v>0</v>
      </c>
      <c r="AP12">
        <v>0.48806099999999997</v>
      </c>
      <c r="AQ12">
        <v>0</v>
      </c>
      <c r="AR12">
        <v>5.0474879999999995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25.322120326051337</v>
      </c>
      <c r="BB12">
        <f t="shared" si="0"/>
        <v>558.13687342348908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90.472738776300005</v>
      </c>
      <c r="L13">
        <v>21.771656854256854</v>
      </c>
      <c r="M13">
        <v>0</v>
      </c>
      <c r="N13">
        <v>28.50725079365079</v>
      </c>
      <c r="O13">
        <v>25.19062520369949</v>
      </c>
      <c r="P13">
        <v>25.48518924</v>
      </c>
      <c r="Q13">
        <v>1.778</v>
      </c>
      <c r="R13">
        <v>5.7611576420000015</v>
      </c>
      <c r="S13">
        <v>3.5150971100000006</v>
      </c>
      <c r="T13">
        <v>0</v>
      </c>
      <c r="U13">
        <v>330.96230639999993</v>
      </c>
      <c r="V13">
        <v>0</v>
      </c>
      <c r="W13">
        <v>0</v>
      </c>
      <c r="X13">
        <v>19.867602124460429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3.5847019999999996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13.47214</v>
      </c>
      <c r="AL13">
        <v>2.6559000000000004</v>
      </c>
      <c r="AM13">
        <v>0</v>
      </c>
      <c r="AN13">
        <v>0</v>
      </c>
      <c r="AO13">
        <v>0</v>
      </c>
      <c r="AP13">
        <v>0.48806099999999997</v>
      </c>
      <c r="AQ13">
        <v>0</v>
      </c>
      <c r="AR13">
        <v>3.3649919999999995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25.211461631262438</v>
      </c>
      <c r="BB13">
        <f t="shared" si="0"/>
        <v>555.69779095310503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90.4720349376</v>
      </c>
      <c r="L14">
        <v>21.771656854256854</v>
      </c>
      <c r="M14">
        <v>0</v>
      </c>
      <c r="N14">
        <v>22.158044444444442</v>
      </c>
      <c r="O14">
        <v>25.19062520369949</v>
      </c>
      <c r="P14">
        <v>25.48518924</v>
      </c>
      <c r="Q14">
        <v>1.778</v>
      </c>
      <c r="R14">
        <v>5.7611576420000015</v>
      </c>
      <c r="S14">
        <v>3.5150971100000006</v>
      </c>
      <c r="T14">
        <v>0</v>
      </c>
      <c r="U14">
        <v>330.96230639999993</v>
      </c>
      <c r="V14">
        <v>0</v>
      </c>
      <c r="W14">
        <v>0</v>
      </c>
      <c r="X14">
        <v>19.867602124460429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3.5847019999999996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13.47214</v>
      </c>
      <c r="AL14">
        <v>2.6559000000000004</v>
      </c>
      <c r="AM14">
        <v>0</v>
      </c>
      <c r="AN14">
        <v>0</v>
      </c>
      <c r="AO14">
        <v>0</v>
      </c>
      <c r="AP14">
        <v>0.48806099999999997</v>
      </c>
      <c r="AQ14">
        <v>0</v>
      </c>
      <c r="AR14">
        <v>3.3649919999999995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24.935875557606892</v>
      </c>
      <c r="BB14">
        <f t="shared" si="0"/>
        <v>549.62346683885426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90.472738776300005</v>
      </c>
      <c r="L15">
        <v>21.771656854256854</v>
      </c>
      <c r="M15">
        <v>0</v>
      </c>
      <c r="N15">
        <v>26.983441269841268</v>
      </c>
      <c r="O15">
        <v>25.19062520369949</v>
      </c>
      <c r="P15">
        <v>25.48518924</v>
      </c>
      <c r="Q15">
        <v>1.778</v>
      </c>
      <c r="R15">
        <v>5.7611576420000015</v>
      </c>
      <c r="S15">
        <v>3.5150971100000006</v>
      </c>
      <c r="T15">
        <v>0</v>
      </c>
      <c r="U15">
        <v>330.96230639999993</v>
      </c>
      <c r="V15">
        <v>0</v>
      </c>
      <c r="W15">
        <v>0</v>
      </c>
      <c r="X15">
        <v>19.867602124460429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3.5847019999999996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13.47214</v>
      </c>
      <c r="AL15">
        <v>0.59020000000000006</v>
      </c>
      <c r="AM15">
        <v>0</v>
      </c>
      <c r="AN15">
        <v>0</v>
      </c>
      <c r="AO15">
        <v>0</v>
      </c>
      <c r="AP15">
        <v>0.48806099999999997</v>
      </c>
      <c r="AQ15">
        <v>0</v>
      </c>
      <c r="AR15">
        <v>3.3649919999999995</v>
      </c>
      <c r="AS15">
        <v>3.7584887999999999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25.04381374630432</v>
      </c>
      <c r="BB15">
        <f t="shared" si="0"/>
        <v>552.00258467425363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90.4720349376</v>
      </c>
      <c r="L16">
        <v>21.771656854256854</v>
      </c>
      <c r="M16">
        <v>0</v>
      </c>
      <c r="N16">
        <v>26.983441269841268</v>
      </c>
      <c r="O16">
        <v>25.19062520369949</v>
      </c>
      <c r="P16">
        <v>25.48518924</v>
      </c>
      <c r="Q16">
        <v>1.778</v>
      </c>
      <c r="R16">
        <v>5.7611576420000015</v>
      </c>
      <c r="S16">
        <v>3.5150971100000006</v>
      </c>
      <c r="T16">
        <v>0</v>
      </c>
      <c r="U16">
        <v>330.96230639999993</v>
      </c>
      <c r="V16">
        <v>0</v>
      </c>
      <c r="W16">
        <v>0</v>
      </c>
      <c r="X16">
        <v>19.867602124460429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3.5847019999999996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13.47214</v>
      </c>
      <c r="AL16">
        <v>0.59020000000000006</v>
      </c>
      <c r="AM16">
        <v>0</v>
      </c>
      <c r="AN16">
        <v>0</v>
      </c>
      <c r="AO16">
        <v>0</v>
      </c>
      <c r="AP16">
        <v>0.48806099999999997</v>
      </c>
      <c r="AQ16">
        <v>0</v>
      </c>
      <c r="AR16">
        <v>3.3649919999999995</v>
      </c>
      <c r="AS16">
        <v>3.7584887999999999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25.04378322820433</v>
      </c>
      <c r="BB16">
        <f t="shared" si="0"/>
        <v>552.00191135365355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90.472738776300005</v>
      </c>
      <c r="L17">
        <v>21.771656854256854</v>
      </c>
      <c r="M17">
        <v>0</v>
      </c>
      <c r="N17">
        <v>22.158044444444442</v>
      </c>
      <c r="O17">
        <v>25.19062520369949</v>
      </c>
      <c r="P17">
        <v>25.48518924</v>
      </c>
      <c r="Q17">
        <v>1.778</v>
      </c>
      <c r="R17">
        <v>5.7611576420000015</v>
      </c>
      <c r="S17">
        <v>3.5150971100000006</v>
      </c>
      <c r="T17">
        <v>0</v>
      </c>
      <c r="U17">
        <v>330.96230639999993</v>
      </c>
      <c r="V17">
        <v>0</v>
      </c>
      <c r="W17">
        <v>0</v>
      </c>
      <c r="X17">
        <v>17.492650376978418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3.5847019999999996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13.47214</v>
      </c>
      <c r="AL17">
        <v>0.59020000000000006</v>
      </c>
      <c r="AM17">
        <v>0</v>
      </c>
      <c r="AN17">
        <v>0</v>
      </c>
      <c r="AO17">
        <v>0</v>
      </c>
      <c r="AP17">
        <v>0.48806099999999997</v>
      </c>
      <c r="AQ17">
        <v>0</v>
      </c>
      <c r="AR17">
        <v>3.3649919999999995</v>
      </c>
      <c r="AS17">
        <v>3.7584887999999999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24.731318571564113</v>
      </c>
      <c r="BB17">
        <f t="shared" si="0"/>
        <v>545.11473127611498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90.4720349376</v>
      </c>
      <c r="L18">
        <v>21.771656854256854</v>
      </c>
      <c r="M18">
        <v>0</v>
      </c>
      <c r="N18">
        <v>22.158044444444442</v>
      </c>
      <c r="O18">
        <v>25.19062520369949</v>
      </c>
      <c r="P18">
        <v>25.48518924</v>
      </c>
      <c r="Q18">
        <v>1.778</v>
      </c>
      <c r="R18">
        <v>5.7611576420000015</v>
      </c>
      <c r="S18">
        <v>3.5150971100000006</v>
      </c>
      <c r="T18">
        <v>0</v>
      </c>
      <c r="U18">
        <v>330.96230639999993</v>
      </c>
      <c r="V18">
        <v>0</v>
      </c>
      <c r="W18">
        <v>0</v>
      </c>
      <c r="X18">
        <v>19.867602124460429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13.47214</v>
      </c>
      <c r="AL18">
        <v>0.59020000000000006</v>
      </c>
      <c r="AM18">
        <v>0</v>
      </c>
      <c r="AN18">
        <v>0</v>
      </c>
      <c r="AO18">
        <v>0</v>
      </c>
      <c r="AP18">
        <v>0.48806099999999997</v>
      </c>
      <c r="AQ18">
        <v>0</v>
      </c>
      <c r="AR18">
        <v>3.3649919999999995</v>
      </c>
      <c r="AS18">
        <v>3.7584887999999999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24.834361005982107</v>
      </c>
      <c r="BB18">
        <f t="shared" si="0"/>
        <v>547.385936750479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90.472738776300005</v>
      </c>
      <c r="L19">
        <v>21.771656854256854</v>
      </c>
      <c r="M19">
        <v>0</v>
      </c>
      <c r="N19">
        <v>20.126298412698414</v>
      </c>
      <c r="O19">
        <v>25.189479190357062</v>
      </c>
      <c r="P19">
        <v>25.341465240000005</v>
      </c>
      <c r="Q19">
        <v>1.778</v>
      </c>
      <c r="R19">
        <v>5.667760318</v>
      </c>
      <c r="S19">
        <v>3.460570422</v>
      </c>
      <c r="T19">
        <v>0</v>
      </c>
      <c r="U19">
        <v>330.96230639999993</v>
      </c>
      <c r="V19">
        <v>0</v>
      </c>
      <c r="W19">
        <v>0</v>
      </c>
      <c r="X19">
        <v>19.867602124460429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13.47214</v>
      </c>
      <c r="AL19">
        <v>0.59020000000000006</v>
      </c>
      <c r="AM19">
        <v>0</v>
      </c>
      <c r="AN19">
        <v>0</v>
      </c>
      <c r="AO19">
        <v>0</v>
      </c>
      <c r="AP19">
        <v>0.48806099999999997</v>
      </c>
      <c r="AQ19">
        <v>0</v>
      </c>
      <c r="AR19">
        <v>3.3649919999999995</v>
      </c>
      <c r="AS19">
        <v>2.7334463999999992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24.689019488028258</v>
      </c>
      <c r="BB19">
        <f t="shared" si="0"/>
        <v>544.18239965004443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90.4720349376</v>
      </c>
      <c r="L20">
        <v>21.771656854256854</v>
      </c>
      <c r="M20">
        <v>0</v>
      </c>
      <c r="N20">
        <v>22.412012698412692</v>
      </c>
      <c r="O20">
        <v>19.037550830111442</v>
      </c>
      <c r="P20">
        <v>25.341465240000005</v>
      </c>
      <c r="Q20">
        <v>1.778</v>
      </c>
      <c r="R20">
        <v>5.667760318</v>
      </c>
      <c r="S20">
        <v>3.460570422</v>
      </c>
      <c r="T20">
        <v>0</v>
      </c>
      <c r="U20">
        <v>330.96230639999993</v>
      </c>
      <c r="V20">
        <v>0</v>
      </c>
      <c r="W20">
        <v>0</v>
      </c>
      <c r="X20">
        <v>19.867602124460429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13.47214</v>
      </c>
      <c r="AL20">
        <v>0.59020000000000006</v>
      </c>
      <c r="AM20">
        <v>0</v>
      </c>
      <c r="AN20">
        <v>0</v>
      </c>
      <c r="AO20">
        <v>0</v>
      </c>
      <c r="AP20">
        <v>0.48806099999999997</v>
      </c>
      <c r="AQ20">
        <v>0</v>
      </c>
      <c r="AR20">
        <v>3.3649919999999995</v>
      </c>
      <c r="AS20">
        <v>2.7334463999999992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24.521195156873908</v>
      </c>
      <c r="BB20">
        <f t="shared" si="0"/>
        <v>540.48330606796742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90.472738776300005</v>
      </c>
      <c r="L21">
        <v>21.771656854256854</v>
      </c>
      <c r="M21">
        <v>0</v>
      </c>
      <c r="N21">
        <v>23.173917460317462</v>
      </c>
      <c r="O21">
        <v>23.835014454097493</v>
      </c>
      <c r="P21">
        <v>25.341465240000005</v>
      </c>
      <c r="Q21">
        <v>1.778</v>
      </c>
      <c r="R21">
        <v>5.531763891999999</v>
      </c>
      <c r="S21">
        <v>3.3180738820000002</v>
      </c>
      <c r="T21">
        <v>0</v>
      </c>
      <c r="U21">
        <v>330.96230639999993</v>
      </c>
      <c r="V21">
        <v>0</v>
      </c>
      <c r="W21">
        <v>0</v>
      </c>
      <c r="X21">
        <v>19.867602124460429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13.47214</v>
      </c>
      <c r="AL21">
        <v>0.59020000000000006</v>
      </c>
      <c r="AM21">
        <v>0</v>
      </c>
      <c r="AN21">
        <v>0</v>
      </c>
      <c r="AO21">
        <v>0</v>
      </c>
      <c r="AP21">
        <v>0.48806099999999997</v>
      </c>
      <c r="AQ21">
        <v>0</v>
      </c>
      <c r="AR21">
        <v>10.094975999999999</v>
      </c>
      <c r="AS21">
        <v>2.7334463999999992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25.042497423271076</v>
      </c>
      <c r="BB21">
        <f t="shared" si="0"/>
        <v>551.97356706016092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90.4720349376</v>
      </c>
      <c r="L22">
        <v>21.771656854256854</v>
      </c>
      <c r="M22">
        <v>0</v>
      </c>
      <c r="N22">
        <v>26.475504761904755</v>
      </c>
      <c r="O22">
        <v>24.521141156849374</v>
      </c>
      <c r="P22">
        <v>25.341465240000005</v>
      </c>
      <c r="Q22">
        <v>1.778</v>
      </c>
      <c r="R22">
        <v>5.531763891999999</v>
      </c>
      <c r="S22">
        <v>3.3180738820000002</v>
      </c>
      <c r="T22">
        <v>0</v>
      </c>
      <c r="U22">
        <v>330.96230639999993</v>
      </c>
      <c r="V22">
        <v>0</v>
      </c>
      <c r="W22">
        <v>0</v>
      </c>
      <c r="X22">
        <v>19.674061366906471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13.47214</v>
      </c>
      <c r="AL22">
        <v>0.59020000000000006</v>
      </c>
      <c r="AM22">
        <v>0</v>
      </c>
      <c r="AN22">
        <v>0</v>
      </c>
      <c r="AO22">
        <v>0</v>
      </c>
      <c r="AP22">
        <v>0.48806099999999997</v>
      </c>
      <c r="AQ22">
        <v>0</v>
      </c>
      <c r="AR22">
        <v>10.094975999999999</v>
      </c>
      <c r="AS22">
        <v>2.7334463999999992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25.207133524350898</v>
      </c>
      <c r="BB22">
        <f t="shared" si="0"/>
        <v>555.60240036716652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90.393008437800006</v>
      </c>
      <c r="L23">
        <v>21.771656854256854</v>
      </c>
      <c r="M23">
        <v>0</v>
      </c>
      <c r="N23">
        <v>27.999314285714288</v>
      </c>
      <c r="O23">
        <v>24.521141156849374</v>
      </c>
      <c r="P23">
        <v>25.341465240000005</v>
      </c>
      <c r="Q23">
        <v>1.778</v>
      </c>
      <c r="R23">
        <v>5.0177918439999987</v>
      </c>
      <c r="S23">
        <v>3.1416063659999995</v>
      </c>
      <c r="T23">
        <v>0</v>
      </c>
      <c r="U23">
        <v>330.96230639999993</v>
      </c>
      <c r="V23">
        <v>0</v>
      </c>
      <c r="W23">
        <v>0</v>
      </c>
      <c r="X23">
        <v>19.674061366906471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13.47214</v>
      </c>
      <c r="AL23">
        <v>0.59020000000000006</v>
      </c>
      <c r="AM23">
        <v>0</v>
      </c>
      <c r="AN23">
        <v>0</v>
      </c>
      <c r="AO23">
        <v>0</v>
      </c>
      <c r="AP23">
        <v>0.48806099999999997</v>
      </c>
      <c r="AQ23">
        <v>0</v>
      </c>
      <c r="AR23">
        <v>10.094975999999999</v>
      </c>
      <c r="AS23">
        <v>2.7334463999999992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25.239872167784231</v>
      </c>
      <c r="BB23">
        <f t="shared" si="0"/>
        <v>556.32400518374266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90.392106111300009</v>
      </c>
      <c r="L24">
        <v>21.771656854256854</v>
      </c>
      <c r="M24">
        <v>0</v>
      </c>
      <c r="N24">
        <v>28.253282539682537</v>
      </c>
      <c r="O24">
        <v>24.521141156849374</v>
      </c>
      <c r="P24">
        <v>25.341465240000005</v>
      </c>
      <c r="Q24">
        <v>1.778</v>
      </c>
      <c r="R24">
        <v>5.3300604599999994</v>
      </c>
      <c r="S24">
        <v>3.3510247940000002</v>
      </c>
      <c r="T24">
        <v>0</v>
      </c>
      <c r="U24">
        <v>330.96230639999993</v>
      </c>
      <c r="V24">
        <v>0</v>
      </c>
      <c r="W24">
        <v>0</v>
      </c>
      <c r="X24">
        <v>19.674061366906471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13.47214</v>
      </c>
      <c r="AL24">
        <v>0.59020000000000006</v>
      </c>
      <c r="AM24">
        <v>0</v>
      </c>
      <c r="AN24">
        <v>0</v>
      </c>
      <c r="AO24">
        <v>0</v>
      </c>
      <c r="AP24">
        <v>0.48806099999999997</v>
      </c>
      <c r="AQ24">
        <v>0</v>
      </c>
      <c r="AR24">
        <v>10.094975999999999</v>
      </c>
      <c r="AS24">
        <v>2.7334463999999992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25.273496527106442</v>
      </c>
      <c r="BB24">
        <f t="shared" si="0"/>
        <v>557.06513379588876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90.393008437800006</v>
      </c>
      <c r="L25">
        <v>21.771656854256854</v>
      </c>
      <c r="M25">
        <v>0</v>
      </c>
      <c r="N25">
        <v>29.999999999999993</v>
      </c>
      <c r="O25">
        <v>24.521141156849374</v>
      </c>
      <c r="P25">
        <v>31.001911079999996</v>
      </c>
      <c r="Q25">
        <v>1.778</v>
      </c>
      <c r="R25">
        <v>5.0177918439999987</v>
      </c>
      <c r="S25">
        <v>3.1416063659999995</v>
      </c>
      <c r="T25">
        <v>0</v>
      </c>
      <c r="U25">
        <v>330.96230639999993</v>
      </c>
      <c r="V25">
        <v>0</v>
      </c>
      <c r="W25">
        <v>0</v>
      </c>
      <c r="X25">
        <v>19.674061366906471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13.47214</v>
      </c>
      <c r="AL25">
        <v>0.59020000000000006</v>
      </c>
      <c r="AM25">
        <v>0</v>
      </c>
      <c r="AN25">
        <v>0</v>
      </c>
      <c r="AO25">
        <v>0</v>
      </c>
      <c r="AP25">
        <v>0.48806099999999997</v>
      </c>
      <c r="AQ25">
        <v>0</v>
      </c>
      <c r="AR25">
        <v>3.3649919999999995</v>
      </c>
      <c r="AS25">
        <v>6.21859056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25.431539368469931</v>
      </c>
      <c r="BB25">
        <f t="shared" si="0"/>
        <v>560.54862969734279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90.39477007710002</v>
      </c>
      <c r="L26">
        <v>21.771656854256854</v>
      </c>
      <c r="M26">
        <v>0</v>
      </c>
      <c r="N26">
        <v>29.999999999999993</v>
      </c>
      <c r="O26">
        <v>24.521141156849374</v>
      </c>
      <c r="P26">
        <v>31.001911079999996</v>
      </c>
      <c r="Q26">
        <v>1.778</v>
      </c>
      <c r="R26">
        <v>5.0177918439999987</v>
      </c>
      <c r="S26">
        <v>3.1416063659999995</v>
      </c>
      <c r="T26">
        <v>0</v>
      </c>
      <c r="U26">
        <v>330.96230639999993</v>
      </c>
      <c r="V26">
        <v>0</v>
      </c>
      <c r="W26">
        <v>0</v>
      </c>
      <c r="X26">
        <v>19.674061366906471</v>
      </c>
      <c r="Y26">
        <v>0</v>
      </c>
      <c r="Z26">
        <v>0</v>
      </c>
      <c r="AA26">
        <v>1.8059399999999997</v>
      </c>
      <c r="AB26">
        <v>0</v>
      </c>
      <c r="AC26">
        <v>2.4581713599999997</v>
      </c>
      <c r="AD26">
        <v>0</v>
      </c>
      <c r="AE26">
        <v>3.5847019999999996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13.47214</v>
      </c>
      <c r="AL26">
        <v>0.59020000000000006</v>
      </c>
      <c r="AM26">
        <v>0</v>
      </c>
      <c r="AN26">
        <v>0</v>
      </c>
      <c r="AO26">
        <v>0</v>
      </c>
      <c r="AP26">
        <v>0.48806099999999997</v>
      </c>
      <c r="AQ26">
        <v>0</v>
      </c>
      <c r="AR26">
        <v>3.3649919999999995</v>
      </c>
      <c r="AS26">
        <v>6.21859056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25.616678151869937</v>
      </c>
      <c r="BB26">
        <f t="shared" si="0"/>
        <v>564.62936391324274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139.22981999999999</v>
      </c>
      <c r="L27">
        <v>22.770356709956712</v>
      </c>
      <c r="M27">
        <v>0</v>
      </c>
      <c r="N27">
        <v>29.999999999999993</v>
      </c>
      <c r="O27">
        <v>25.189479190357062</v>
      </c>
      <c r="P27">
        <v>31.001911079999996</v>
      </c>
      <c r="Q27">
        <v>2.9417797400000003</v>
      </c>
      <c r="R27">
        <v>7.2688957999999992</v>
      </c>
      <c r="S27">
        <v>4.7219869999999995</v>
      </c>
      <c r="T27">
        <v>0</v>
      </c>
      <c r="U27">
        <v>330.96230639999993</v>
      </c>
      <c r="V27">
        <v>0</v>
      </c>
      <c r="W27">
        <v>0</v>
      </c>
      <c r="X27">
        <v>27.286280091366908</v>
      </c>
      <c r="Y27">
        <v>0</v>
      </c>
      <c r="Z27">
        <v>0</v>
      </c>
      <c r="AA27">
        <v>3.5685374399999996</v>
      </c>
      <c r="AB27">
        <v>0</v>
      </c>
      <c r="AC27">
        <v>2.4581713599999997</v>
      </c>
      <c r="AD27">
        <v>2.3151846000000003</v>
      </c>
      <c r="AE27">
        <v>3.5847019999999996</v>
      </c>
      <c r="AF27">
        <v>0</v>
      </c>
      <c r="AG27">
        <v>0</v>
      </c>
      <c r="AH27">
        <v>5.9412885999999991</v>
      </c>
      <c r="AI27">
        <v>0</v>
      </c>
      <c r="AJ27">
        <v>0</v>
      </c>
      <c r="AK27">
        <v>13.47214</v>
      </c>
      <c r="AL27">
        <v>0.59020000000000006</v>
      </c>
      <c r="AM27">
        <v>0</v>
      </c>
      <c r="AN27">
        <v>0</v>
      </c>
      <c r="AO27">
        <v>0</v>
      </c>
      <c r="AP27">
        <v>0.65074799999999999</v>
      </c>
      <c r="AQ27">
        <v>0</v>
      </c>
      <c r="AR27">
        <v>5.0474879999999995</v>
      </c>
      <c r="AS27">
        <v>6.21859056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28.870542714869693</v>
      </c>
      <c r="BB27">
        <f t="shared" si="0"/>
        <v>636.34932385681111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151.80661737000003</v>
      </c>
      <c r="L28">
        <v>22.770356709956712</v>
      </c>
      <c r="M28">
        <v>0</v>
      </c>
      <c r="N28">
        <v>29.999999999999993</v>
      </c>
      <c r="O28">
        <v>25.189479190357062</v>
      </c>
      <c r="P28">
        <v>44.722894440000005</v>
      </c>
      <c r="Q28">
        <v>3.7037797400000003</v>
      </c>
      <c r="R28">
        <v>7.2688957999999992</v>
      </c>
      <c r="S28">
        <v>4.7219869999999995</v>
      </c>
      <c r="T28">
        <v>0</v>
      </c>
      <c r="U28">
        <v>330.96230639999993</v>
      </c>
      <c r="V28">
        <v>0</v>
      </c>
      <c r="W28">
        <v>0</v>
      </c>
      <c r="X28">
        <v>35.677598512949643</v>
      </c>
      <c r="Y28">
        <v>0</v>
      </c>
      <c r="Z28">
        <v>0</v>
      </c>
      <c r="AA28">
        <v>3.5685374399999996</v>
      </c>
      <c r="AB28">
        <v>0</v>
      </c>
      <c r="AC28">
        <v>4.9163427199999994</v>
      </c>
      <c r="AD28">
        <v>4.6303692000000005</v>
      </c>
      <c r="AE28">
        <v>3.5847019999999996</v>
      </c>
      <c r="AF28">
        <v>0</v>
      </c>
      <c r="AG28">
        <v>0</v>
      </c>
      <c r="AH28">
        <v>11.882577199999998</v>
      </c>
      <c r="AI28">
        <v>0</v>
      </c>
      <c r="AJ28">
        <v>0</v>
      </c>
      <c r="AK28">
        <v>13.47214</v>
      </c>
      <c r="AL28">
        <v>0.59020000000000006</v>
      </c>
      <c r="AM28">
        <v>0</v>
      </c>
      <c r="AN28">
        <v>0</v>
      </c>
      <c r="AO28">
        <v>0</v>
      </c>
      <c r="AP28">
        <v>0.52059840000000002</v>
      </c>
      <c r="AQ28">
        <v>0</v>
      </c>
      <c r="AR28">
        <v>5.0474879999999995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30.773582261535228</v>
      </c>
      <c r="BB28">
        <f t="shared" si="0"/>
        <v>678.29512130172827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151.80661737000003</v>
      </c>
      <c r="L29">
        <v>22.770356709956712</v>
      </c>
      <c r="M29">
        <v>0</v>
      </c>
      <c r="N29">
        <v>29.999999999999993</v>
      </c>
      <c r="O29">
        <v>25.189479190357062</v>
      </c>
      <c r="P29">
        <v>44.722894440000005</v>
      </c>
      <c r="Q29">
        <v>3.7037797400000003</v>
      </c>
      <c r="R29">
        <v>7.2688957999999992</v>
      </c>
      <c r="S29">
        <v>4.7219869999999995</v>
      </c>
      <c r="T29">
        <v>0</v>
      </c>
      <c r="U29">
        <v>330.96230639999993</v>
      </c>
      <c r="V29">
        <v>0</v>
      </c>
      <c r="W29">
        <v>0</v>
      </c>
      <c r="X29">
        <v>37.46260116906474</v>
      </c>
      <c r="Y29">
        <v>0</v>
      </c>
      <c r="Z29">
        <v>0</v>
      </c>
      <c r="AA29">
        <v>3.5685374399999996</v>
      </c>
      <c r="AB29">
        <v>0</v>
      </c>
      <c r="AC29">
        <v>4.9163427199999994</v>
      </c>
      <c r="AD29">
        <v>6.9616594319999994</v>
      </c>
      <c r="AE29">
        <v>3.5847019999999996</v>
      </c>
      <c r="AF29">
        <v>0</v>
      </c>
      <c r="AG29">
        <v>0</v>
      </c>
      <c r="AH29">
        <v>17.823865800000004</v>
      </c>
      <c r="AI29">
        <v>0</v>
      </c>
      <c r="AJ29">
        <v>0</v>
      </c>
      <c r="AK29">
        <v>13.47214</v>
      </c>
      <c r="AL29">
        <v>0.59020000000000006</v>
      </c>
      <c r="AM29">
        <v>0</v>
      </c>
      <c r="AN29">
        <v>0</v>
      </c>
      <c r="AO29">
        <v>0</v>
      </c>
      <c r="AP29">
        <v>0.52059840000000002</v>
      </c>
      <c r="AQ29">
        <v>0</v>
      </c>
      <c r="AR29">
        <v>5.0474879999999995</v>
      </c>
      <c r="AS29">
        <v>4.0318334399999998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31.210081301995654</v>
      </c>
      <c r="BB29">
        <f t="shared" si="0"/>
        <v>687.91620374938304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151.80661737000003</v>
      </c>
      <c r="L30">
        <v>22.770356709956712</v>
      </c>
      <c r="M30">
        <v>0</v>
      </c>
      <c r="N30">
        <v>29.999999999999993</v>
      </c>
      <c r="O30">
        <v>25.189479190357062</v>
      </c>
      <c r="P30">
        <v>44.722894440000005</v>
      </c>
      <c r="Q30">
        <v>3.7037797400000003</v>
      </c>
      <c r="R30">
        <v>7.2688957999999992</v>
      </c>
      <c r="S30">
        <v>4.7219869999999995</v>
      </c>
      <c r="T30">
        <v>0</v>
      </c>
      <c r="U30">
        <v>330.96230639999993</v>
      </c>
      <c r="V30">
        <v>0</v>
      </c>
      <c r="W30">
        <v>0</v>
      </c>
      <c r="X30">
        <v>37.46260116906474</v>
      </c>
      <c r="Y30">
        <v>0</v>
      </c>
      <c r="Z30">
        <v>1.6646651999999995</v>
      </c>
      <c r="AA30">
        <v>5.0165000000000006</v>
      </c>
      <c r="AB30">
        <v>3.3451901599999996</v>
      </c>
      <c r="AC30">
        <v>4.9163427199999994</v>
      </c>
      <c r="AD30">
        <v>6.9616594319999994</v>
      </c>
      <c r="AE30">
        <v>3.5847019999999996</v>
      </c>
      <c r="AF30">
        <v>0</v>
      </c>
      <c r="AG30">
        <v>0</v>
      </c>
      <c r="AH30">
        <v>23.765154399999997</v>
      </c>
      <c r="AI30">
        <v>0</v>
      </c>
      <c r="AJ30">
        <v>0</v>
      </c>
      <c r="AK30">
        <v>13.47214</v>
      </c>
      <c r="AL30">
        <v>5.902000000000001</v>
      </c>
      <c r="AM30">
        <v>0</v>
      </c>
      <c r="AN30">
        <v>0</v>
      </c>
      <c r="AO30">
        <v>0</v>
      </c>
      <c r="AP30">
        <v>0.52059840000000002</v>
      </c>
      <c r="AQ30">
        <v>0</v>
      </c>
      <c r="AR30">
        <v>5.0474879999999995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31.978734672412177</v>
      </c>
      <c r="BB30">
        <f t="shared" si="0"/>
        <v>704.85845689896644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151.80661737000003</v>
      </c>
      <c r="L31">
        <v>22.770356709956712</v>
      </c>
      <c r="M31">
        <v>0</v>
      </c>
      <c r="N31">
        <v>29.999999999999993</v>
      </c>
      <c r="O31">
        <v>24.451699999999999</v>
      </c>
      <c r="P31">
        <v>44.722894440000005</v>
      </c>
      <c r="Q31">
        <v>4.6435797400000007</v>
      </c>
      <c r="R31">
        <v>9.0482419999999983</v>
      </c>
      <c r="S31">
        <v>5.7624979999999999</v>
      </c>
      <c r="T31">
        <v>0</v>
      </c>
      <c r="U31">
        <v>330.96230639999993</v>
      </c>
      <c r="V31">
        <v>0</v>
      </c>
      <c r="W31">
        <v>0</v>
      </c>
      <c r="X31">
        <v>37.46260116906474</v>
      </c>
      <c r="Y31">
        <v>0</v>
      </c>
      <c r="Z31">
        <v>3.329330399999999</v>
      </c>
      <c r="AA31">
        <v>7.1370748799999992</v>
      </c>
      <c r="AB31">
        <v>6.6903803200000009</v>
      </c>
      <c r="AC31">
        <v>4.9163427199999994</v>
      </c>
      <c r="AD31">
        <v>6.9616594319999994</v>
      </c>
      <c r="AE31">
        <v>3.5847019999999996</v>
      </c>
      <c r="AF31">
        <v>0</v>
      </c>
      <c r="AG31">
        <v>0</v>
      </c>
      <c r="AH31">
        <v>29.706442999999997</v>
      </c>
      <c r="AI31">
        <v>0</v>
      </c>
      <c r="AJ31">
        <v>0</v>
      </c>
      <c r="AK31">
        <v>13.47214</v>
      </c>
      <c r="AL31">
        <v>13.574600000000002</v>
      </c>
      <c r="AM31">
        <v>0</v>
      </c>
      <c r="AN31">
        <v>0</v>
      </c>
      <c r="AO31">
        <v>0</v>
      </c>
      <c r="AP31">
        <v>0.52059840000000002</v>
      </c>
      <c r="AQ31">
        <v>0</v>
      </c>
      <c r="AR31">
        <v>5.0474879999999995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33.010187434044184</v>
      </c>
      <c r="BB31">
        <f t="shared" si="0"/>
        <v>727.59320098697754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151.80661737000003</v>
      </c>
      <c r="L32">
        <v>22.770356709956712</v>
      </c>
      <c r="M32">
        <v>0</v>
      </c>
      <c r="N32">
        <v>29.999999999999993</v>
      </c>
      <c r="O32">
        <v>24.451699999999999</v>
      </c>
      <c r="P32">
        <v>44.722894440000005</v>
      </c>
      <c r="Q32">
        <v>4.6435797400000007</v>
      </c>
      <c r="R32">
        <v>9.0482419999999983</v>
      </c>
      <c r="S32">
        <v>5.7624979999999999</v>
      </c>
      <c r="T32">
        <v>0</v>
      </c>
      <c r="U32">
        <v>330.96230639999993</v>
      </c>
      <c r="V32">
        <v>0</v>
      </c>
      <c r="W32">
        <v>0</v>
      </c>
      <c r="X32">
        <v>37.46260116906474</v>
      </c>
      <c r="Y32">
        <v>0</v>
      </c>
      <c r="Z32">
        <v>3.329330399999999</v>
      </c>
      <c r="AA32">
        <v>7.1370748799999992</v>
      </c>
      <c r="AB32">
        <v>10.035570480000001</v>
      </c>
      <c r="AC32">
        <v>4.9163427199999994</v>
      </c>
      <c r="AD32">
        <v>6.9616594319999994</v>
      </c>
      <c r="AE32">
        <v>7.1694039999999992</v>
      </c>
      <c r="AF32">
        <v>0</v>
      </c>
      <c r="AG32">
        <v>0</v>
      </c>
      <c r="AH32">
        <v>29.706442999999997</v>
      </c>
      <c r="AI32">
        <v>0.64668399999999993</v>
      </c>
      <c r="AJ32">
        <v>0</v>
      </c>
      <c r="AK32">
        <v>13.47214</v>
      </c>
      <c r="AL32">
        <v>13.574600000000002</v>
      </c>
      <c r="AM32">
        <v>0</v>
      </c>
      <c r="AN32">
        <v>0</v>
      </c>
      <c r="AO32">
        <v>0</v>
      </c>
      <c r="AP32">
        <v>0.52059840000000002</v>
      </c>
      <c r="AQ32">
        <v>0</v>
      </c>
      <c r="AR32">
        <v>10.094975999999999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33.558071784044188</v>
      </c>
      <c r="BB32">
        <f t="shared" si="0"/>
        <v>739.66938079697752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151.80661737000003</v>
      </c>
      <c r="L33">
        <v>22.770356709956712</v>
      </c>
      <c r="M33">
        <v>0</v>
      </c>
      <c r="N33">
        <v>29.999999999999993</v>
      </c>
      <c r="O33">
        <v>24.451699999999999</v>
      </c>
      <c r="P33">
        <v>44.722894440000005</v>
      </c>
      <c r="Q33">
        <v>2.9417797400000003</v>
      </c>
      <c r="R33">
        <v>5.7448958000000001</v>
      </c>
      <c r="S33">
        <v>3.7059869999999999</v>
      </c>
      <c r="T33">
        <v>0</v>
      </c>
      <c r="U33">
        <v>330.96230639999993</v>
      </c>
      <c r="V33">
        <v>0</v>
      </c>
      <c r="W33">
        <v>0</v>
      </c>
      <c r="X33">
        <v>37.46260116906474</v>
      </c>
      <c r="Y33">
        <v>0</v>
      </c>
      <c r="Z33">
        <v>3.329330399999999</v>
      </c>
      <c r="AA33">
        <v>7.1370748799999992</v>
      </c>
      <c r="AB33">
        <v>10.035570480000001</v>
      </c>
      <c r="AC33">
        <v>4.9163427199999994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4.2034459999999996</v>
      </c>
      <c r="AJ33">
        <v>0</v>
      </c>
      <c r="AK33">
        <v>13.47214</v>
      </c>
      <c r="AL33">
        <v>13.574600000000002</v>
      </c>
      <c r="AM33">
        <v>0</v>
      </c>
      <c r="AN33">
        <v>0</v>
      </c>
      <c r="AO33">
        <v>0</v>
      </c>
      <c r="AP33">
        <v>0.52059840000000002</v>
      </c>
      <c r="AQ33">
        <v>0</v>
      </c>
      <c r="AR33">
        <v>10.094975999999999</v>
      </c>
      <c r="AS33">
        <v>6.21859056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33.734681794044192</v>
      </c>
      <c r="BB33">
        <f t="shared" si="0"/>
        <v>743.56211393097738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151.68406436999999</v>
      </c>
      <c r="L34">
        <v>22.770356709956712</v>
      </c>
      <c r="M34">
        <v>0</v>
      </c>
      <c r="N34">
        <v>29.999999999999993</v>
      </c>
      <c r="O34">
        <v>24.451699999999999</v>
      </c>
      <c r="P34">
        <v>44.722894440000005</v>
      </c>
      <c r="Q34">
        <v>2.9417797400000003</v>
      </c>
      <c r="R34">
        <v>5.7448958000000001</v>
      </c>
      <c r="S34">
        <v>3.7059869999999999</v>
      </c>
      <c r="T34">
        <v>0</v>
      </c>
      <c r="U34">
        <v>330.96230639999993</v>
      </c>
      <c r="V34">
        <v>0</v>
      </c>
      <c r="W34">
        <v>0</v>
      </c>
      <c r="X34">
        <v>37.46260116906474</v>
      </c>
      <c r="Y34">
        <v>0</v>
      </c>
      <c r="Z34">
        <v>3.329330399999999</v>
      </c>
      <c r="AA34">
        <v>7.1370748799999992</v>
      </c>
      <c r="AB34">
        <v>10.035570480000001</v>
      </c>
      <c r="AC34">
        <v>4.9163427199999994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4.2034459999999996</v>
      </c>
      <c r="AJ34">
        <v>0</v>
      </c>
      <c r="AK34">
        <v>13.47214</v>
      </c>
      <c r="AL34">
        <v>13.574600000000002</v>
      </c>
      <c r="AM34">
        <v>0</v>
      </c>
      <c r="AN34">
        <v>0</v>
      </c>
      <c r="AO34">
        <v>0</v>
      </c>
      <c r="AP34">
        <v>0.45552360000000003</v>
      </c>
      <c r="AQ34">
        <v>0</v>
      </c>
      <c r="AR34">
        <v>10.094975999999999</v>
      </c>
      <c r="AS34">
        <v>6.21859056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33.726538767844133</v>
      </c>
      <c r="BB34">
        <f t="shared" si="0"/>
        <v>743.38262915717746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161.78387336999998</v>
      </c>
      <c r="L35">
        <v>22.770356709956712</v>
      </c>
      <c r="M35">
        <v>0</v>
      </c>
      <c r="N35">
        <v>29.999999999999993</v>
      </c>
      <c r="O35">
        <v>24.451699999999999</v>
      </c>
      <c r="P35">
        <v>44.722894440000005</v>
      </c>
      <c r="Q35">
        <v>2.9417797400000003</v>
      </c>
      <c r="R35">
        <v>5.7448958000000001</v>
      </c>
      <c r="S35">
        <v>3.7059869999999999</v>
      </c>
      <c r="T35">
        <v>0</v>
      </c>
      <c r="U35">
        <v>330.96230639999993</v>
      </c>
      <c r="V35">
        <v>0</v>
      </c>
      <c r="W35">
        <v>0</v>
      </c>
      <c r="X35">
        <v>37.46260116906474</v>
      </c>
      <c r="Y35">
        <v>0</v>
      </c>
      <c r="Z35">
        <v>3.329330399999999</v>
      </c>
      <c r="AA35">
        <v>7.1370748799999992</v>
      </c>
      <c r="AB35">
        <v>10.035570480000001</v>
      </c>
      <c r="AC35">
        <v>4.9163427199999994</v>
      </c>
      <c r="AD35">
        <v>6.9616594319999994</v>
      </c>
      <c r="AE35">
        <v>7.1694039999999992</v>
      </c>
      <c r="AF35">
        <v>0</v>
      </c>
      <c r="AG35">
        <v>0</v>
      </c>
      <c r="AH35">
        <v>29.706442999999997</v>
      </c>
      <c r="AI35">
        <v>4.2034459999999996</v>
      </c>
      <c r="AJ35">
        <v>0</v>
      </c>
      <c r="AK35">
        <v>13.47214</v>
      </c>
      <c r="AL35">
        <v>13.574600000000002</v>
      </c>
      <c r="AM35">
        <v>0</v>
      </c>
      <c r="AN35">
        <v>0</v>
      </c>
      <c r="AO35">
        <v>0</v>
      </c>
      <c r="AP35">
        <v>0.45552360000000003</v>
      </c>
      <c r="AQ35">
        <v>0</v>
      </c>
      <c r="AR35">
        <v>3.3649919999999995</v>
      </c>
      <c r="AS35">
        <v>6.21859056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33.638972114444137</v>
      </c>
      <c r="BB35">
        <f t="shared" si="0"/>
        <v>741.45253958657736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162.85775004000001</v>
      </c>
      <c r="L36">
        <v>26.765156132756132</v>
      </c>
      <c r="M36">
        <v>0</v>
      </c>
      <c r="N36">
        <v>29.999999999999993</v>
      </c>
      <c r="O36">
        <v>24.451699999999999</v>
      </c>
      <c r="P36">
        <v>44.722894440000005</v>
      </c>
      <c r="Q36">
        <v>4.6435797400000007</v>
      </c>
      <c r="R36">
        <v>9.0482419999999983</v>
      </c>
      <c r="S36">
        <v>5.7624979999999999</v>
      </c>
      <c r="T36">
        <v>0</v>
      </c>
      <c r="U36">
        <v>330.96230639999993</v>
      </c>
      <c r="V36">
        <v>0</v>
      </c>
      <c r="W36">
        <v>0</v>
      </c>
      <c r="X36">
        <v>37.46260116906474</v>
      </c>
      <c r="Y36">
        <v>0</v>
      </c>
      <c r="Z36">
        <v>3.329330399999999</v>
      </c>
      <c r="AA36">
        <v>7.1370748799999992</v>
      </c>
      <c r="AB36">
        <v>6.6903803200000009</v>
      </c>
      <c r="AC36">
        <v>4.9163427199999994</v>
      </c>
      <c r="AD36">
        <v>6.9616594319999994</v>
      </c>
      <c r="AE36">
        <v>3.5847019999999996</v>
      </c>
      <c r="AF36">
        <v>0</v>
      </c>
      <c r="AG36">
        <v>0</v>
      </c>
      <c r="AH36">
        <v>29.706442999999997</v>
      </c>
      <c r="AI36">
        <v>4.2034459999999996</v>
      </c>
      <c r="AJ36">
        <v>0</v>
      </c>
      <c r="AK36">
        <v>13.47214</v>
      </c>
      <c r="AL36">
        <v>13.574600000000002</v>
      </c>
      <c r="AM36">
        <v>0</v>
      </c>
      <c r="AN36">
        <v>0</v>
      </c>
      <c r="AO36">
        <v>0</v>
      </c>
      <c r="AP36">
        <v>0.45552360000000003</v>
      </c>
      <c r="AQ36">
        <v>0</v>
      </c>
      <c r="AR36">
        <v>5.0474879999999995</v>
      </c>
      <c r="AS36">
        <v>4.1001695999999992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33.845751960393656</v>
      </c>
      <c r="BB36">
        <f t="shared" si="0"/>
        <v>746.01027591342734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162.97069104000005</v>
      </c>
      <c r="L37">
        <v>37.705008329748779</v>
      </c>
      <c r="M37">
        <v>0</v>
      </c>
      <c r="N37">
        <v>29.999999999999993</v>
      </c>
      <c r="O37">
        <v>24.451699999999999</v>
      </c>
      <c r="P37">
        <v>44.722894440000005</v>
      </c>
      <c r="Q37">
        <v>5.54273974</v>
      </c>
      <c r="R37">
        <v>10.767085399999999</v>
      </c>
      <c r="S37">
        <v>6.7030853999999991</v>
      </c>
      <c r="T37">
        <v>0</v>
      </c>
      <c r="U37">
        <v>330.96230639999993</v>
      </c>
      <c r="V37">
        <v>0</v>
      </c>
      <c r="W37">
        <v>0</v>
      </c>
      <c r="X37">
        <v>37.46260116906474</v>
      </c>
      <c r="Y37">
        <v>0</v>
      </c>
      <c r="Z37">
        <v>3.329330399999999</v>
      </c>
      <c r="AA37">
        <v>5.0165000000000006</v>
      </c>
      <c r="AB37">
        <v>3.3451901599999996</v>
      </c>
      <c r="AC37">
        <v>4.9163427199999994</v>
      </c>
      <c r="AD37">
        <v>6.9616594319999994</v>
      </c>
      <c r="AE37">
        <v>3.5847019999999996</v>
      </c>
      <c r="AF37">
        <v>0</v>
      </c>
      <c r="AG37">
        <v>0</v>
      </c>
      <c r="AH37">
        <v>23.909477199999998</v>
      </c>
      <c r="AI37">
        <v>0.64668399999999993</v>
      </c>
      <c r="AJ37">
        <v>0</v>
      </c>
      <c r="AK37">
        <v>13.47214</v>
      </c>
      <c r="AL37">
        <v>5.902000000000001</v>
      </c>
      <c r="AM37">
        <v>0</v>
      </c>
      <c r="AN37">
        <v>0</v>
      </c>
      <c r="AO37">
        <v>0</v>
      </c>
      <c r="AP37">
        <v>0.45552360000000003</v>
      </c>
      <c r="AQ37">
        <v>0</v>
      </c>
      <c r="AR37">
        <v>3.3649919999999995</v>
      </c>
      <c r="AS37">
        <v>2.7334463999999992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33.371392846390549</v>
      </c>
      <c r="BB37">
        <f t="shared" si="0"/>
        <v>735.55470698442298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162.85775004000001</v>
      </c>
      <c r="L38">
        <v>44.242403607503611</v>
      </c>
      <c r="M38">
        <v>0</v>
      </c>
      <c r="N38">
        <v>29.999999999999993</v>
      </c>
      <c r="O38">
        <v>24.451699999999999</v>
      </c>
      <c r="P38">
        <v>44.722894440000005</v>
      </c>
      <c r="Q38">
        <v>5.54273974</v>
      </c>
      <c r="R38">
        <v>10.767085399999999</v>
      </c>
      <c r="S38">
        <v>6.7030853999999991</v>
      </c>
      <c r="T38">
        <v>0</v>
      </c>
      <c r="U38">
        <v>330.96230639999993</v>
      </c>
      <c r="V38">
        <v>0</v>
      </c>
      <c r="W38">
        <v>0</v>
      </c>
      <c r="X38">
        <v>37.46260116906474</v>
      </c>
      <c r="Y38">
        <v>0</v>
      </c>
      <c r="Z38">
        <v>3.329330399999999</v>
      </c>
      <c r="AA38">
        <v>3.5685374399999996</v>
      </c>
      <c r="AB38">
        <v>3.3451901599999996</v>
      </c>
      <c r="AC38">
        <v>4.9163427199999994</v>
      </c>
      <c r="AD38">
        <v>4.6411062880000005</v>
      </c>
      <c r="AE38">
        <v>3.5847019999999996</v>
      </c>
      <c r="AF38">
        <v>0</v>
      </c>
      <c r="AG38">
        <v>0</v>
      </c>
      <c r="AH38">
        <v>17.823865800000004</v>
      </c>
      <c r="AI38">
        <v>0.32334199999999996</v>
      </c>
      <c r="AJ38">
        <v>0</v>
      </c>
      <c r="AK38">
        <v>13.47214</v>
      </c>
      <c r="AL38">
        <v>2.6559000000000004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3.3649919999999995</v>
      </c>
      <c r="AS38">
        <v>2.7334463999999992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33.067631165214223</v>
      </c>
      <c r="BB38">
        <f t="shared" si="0"/>
        <v>728.85935383935407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164.80898604000004</v>
      </c>
      <c r="L39">
        <v>44.242403607503611</v>
      </c>
      <c r="M39">
        <v>0</v>
      </c>
      <c r="N39">
        <v>29.999999999999993</v>
      </c>
      <c r="O39">
        <v>24.451699999999999</v>
      </c>
      <c r="P39">
        <v>44.722894440000005</v>
      </c>
      <c r="Q39">
        <v>5.54273974</v>
      </c>
      <c r="R39">
        <v>10.767085399999999</v>
      </c>
      <c r="S39">
        <v>6.7030853999999991</v>
      </c>
      <c r="T39">
        <v>0</v>
      </c>
      <c r="U39">
        <v>330.96230639999993</v>
      </c>
      <c r="V39">
        <v>0</v>
      </c>
      <c r="W39">
        <v>0</v>
      </c>
      <c r="X39">
        <v>37.46260116906474</v>
      </c>
      <c r="Y39">
        <v>0</v>
      </c>
      <c r="Z39">
        <v>1.6646651999999995</v>
      </c>
      <c r="AA39">
        <v>3.5685374399999996</v>
      </c>
      <c r="AB39">
        <v>3.3451901599999996</v>
      </c>
      <c r="AC39">
        <v>2.4581713599999997</v>
      </c>
      <c r="AD39">
        <v>2.3151846000000003</v>
      </c>
      <c r="AE39">
        <v>3.5847019999999996</v>
      </c>
      <c r="AF39">
        <v>0</v>
      </c>
      <c r="AG39">
        <v>0</v>
      </c>
      <c r="AH39">
        <v>11.882577199999998</v>
      </c>
      <c r="AI39">
        <v>0.32334199999999996</v>
      </c>
      <c r="AJ39">
        <v>0</v>
      </c>
      <c r="AK39">
        <v>13.47214</v>
      </c>
      <c r="AL39">
        <v>2.6559000000000004</v>
      </c>
      <c r="AM39">
        <v>0</v>
      </c>
      <c r="AN39">
        <v>0</v>
      </c>
      <c r="AO39">
        <v>0</v>
      </c>
      <c r="AP39">
        <v>0.45552360000000003</v>
      </c>
      <c r="AQ39">
        <v>0</v>
      </c>
      <c r="AR39">
        <v>3.3649919999999995</v>
      </c>
      <c r="AS39">
        <v>2.7334463999999992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32.614586647614232</v>
      </c>
      <c r="BB39">
        <f t="shared" si="0"/>
        <v>718.87358750895419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164.80898604000004</v>
      </c>
      <c r="L40">
        <v>44.242403607503611</v>
      </c>
      <c r="M40">
        <v>0</v>
      </c>
      <c r="N40">
        <v>29.999999999999993</v>
      </c>
      <c r="O40">
        <v>24.451699999999999</v>
      </c>
      <c r="P40">
        <v>44.722894440000005</v>
      </c>
      <c r="Q40">
        <v>5.54273974</v>
      </c>
      <c r="R40">
        <v>10.767085399999999</v>
      </c>
      <c r="S40">
        <v>6.7030853999999991</v>
      </c>
      <c r="T40">
        <v>0</v>
      </c>
      <c r="U40">
        <v>330.96230639999993</v>
      </c>
      <c r="V40">
        <v>0</v>
      </c>
      <c r="W40">
        <v>0</v>
      </c>
      <c r="X40">
        <v>37.46260116906474</v>
      </c>
      <c r="Y40">
        <v>0</v>
      </c>
      <c r="Z40">
        <v>0</v>
      </c>
      <c r="AA40">
        <v>3.5685374399999996</v>
      </c>
      <c r="AB40">
        <v>3.2503872</v>
      </c>
      <c r="AC40">
        <v>0</v>
      </c>
      <c r="AD40">
        <v>2.2816311999999996</v>
      </c>
      <c r="AE40">
        <v>3.5847019999999996</v>
      </c>
      <c r="AF40">
        <v>0</v>
      </c>
      <c r="AG40">
        <v>0</v>
      </c>
      <c r="AH40">
        <v>11.882577199999998</v>
      </c>
      <c r="AI40">
        <v>0.32334199999999996</v>
      </c>
      <c r="AJ40">
        <v>0</v>
      </c>
      <c r="AK40">
        <v>13.47214</v>
      </c>
      <c r="AL40">
        <v>2.6559000000000004</v>
      </c>
      <c r="AM40">
        <v>0</v>
      </c>
      <c r="AN40">
        <v>0</v>
      </c>
      <c r="AO40">
        <v>0</v>
      </c>
      <c r="AP40">
        <v>0.45552360000000003</v>
      </c>
      <c r="AQ40">
        <v>0</v>
      </c>
      <c r="AR40">
        <v>3.3649919999999995</v>
      </c>
      <c r="AS40">
        <v>2.7334463999999992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32.430084857614233</v>
      </c>
      <c r="BB40">
        <f t="shared" si="0"/>
        <v>714.80689637895421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164.80898604000004</v>
      </c>
      <c r="L41">
        <v>44.242403607503611</v>
      </c>
      <c r="M41">
        <v>0</v>
      </c>
      <c r="N41">
        <v>29.999999999999993</v>
      </c>
      <c r="O41">
        <v>24.451699999999999</v>
      </c>
      <c r="P41">
        <v>44.722894440000005</v>
      </c>
      <c r="Q41">
        <v>5.54273974</v>
      </c>
      <c r="R41">
        <v>10.767085399999999</v>
      </c>
      <c r="S41">
        <v>6.7030853999999991</v>
      </c>
      <c r="T41">
        <v>0</v>
      </c>
      <c r="U41">
        <v>330.96230639999993</v>
      </c>
      <c r="V41">
        <v>0</v>
      </c>
      <c r="W41">
        <v>0</v>
      </c>
      <c r="X41">
        <v>37.46260116906474</v>
      </c>
      <c r="Y41">
        <v>0</v>
      </c>
      <c r="Z41">
        <v>0</v>
      </c>
      <c r="AA41">
        <v>2.6487120000000002</v>
      </c>
      <c r="AB41">
        <v>0</v>
      </c>
      <c r="AC41">
        <v>0</v>
      </c>
      <c r="AD41">
        <v>0</v>
      </c>
      <c r="AE41">
        <v>0.97764600000000002</v>
      </c>
      <c r="AF41">
        <v>0</v>
      </c>
      <c r="AG41">
        <v>0</v>
      </c>
      <c r="AH41">
        <v>5.9412885999999991</v>
      </c>
      <c r="AI41">
        <v>0.32334199999999996</v>
      </c>
      <c r="AJ41">
        <v>0</v>
      </c>
      <c r="AK41">
        <v>13.47214</v>
      </c>
      <c r="AL41">
        <v>2.6559000000000004</v>
      </c>
      <c r="AM41">
        <v>0</v>
      </c>
      <c r="AN41">
        <v>0</v>
      </c>
      <c r="AO41">
        <v>0</v>
      </c>
      <c r="AP41">
        <v>0.39044879999999998</v>
      </c>
      <c r="AQ41">
        <v>0</v>
      </c>
      <c r="AR41">
        <v>3.3649919999999995</v>
      </c>
      <c r="AS41">
        <v>2.7334463999999992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31.77625228161423</v>
      </c>
      <c r="BB41">
        <f t="shared" si="0"/>
        <v>700.3954657149543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164.80898604000004</v>
      </c>
      <c r="L42">
        <v>44.242403607503611</v>
      </c>
      <c r="M42">
        <v>0</v>
      </c>
      <c r="N42">
        <v>29.999999999999993</v>
      </c>
      <c r="O42">
        <v>24.451699999999999</v>
      </c>
      <c r="P42">
        <v>44.722894440000005</v>
      </c>
      <c r="Q42">
        <v>5.54273974</v>
      </c>
      <c r="R42">
        <v>10.767085399999999</v>
      </c>
      <c r="S42">
        <v>6.7030853999999991</v>
      </c>
      <c r="T42">
        <v>0</v>
      </c>
      <c r="U42">
        <v>330.96230639999993</v>
      </c>
      <c r="V42">
        <v>0</v>
      </c>
      <c r="W42">
        <v>0</v>
      </c>
      <c r="X42">
        <v>37.46260116906474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0.97764600000000002</v>
      </c>
      <c r="AF42">
        <v>0</v>
      </c>
      <c r="AG42">
        <v>0</v>
      </c>
      <c r="AH42">
        <v>0</v>
      </c>
      <c r="AI42">
        <v>0.32334199999999996</v>
      </c>
      <c r="AJ42">
        <v>0</v>
      </c>
      <c r="AK42">
        <v>13.47214</v>
      </c>
      <c r="AL42">
        <v>2.6559000000000004</v>
      </c>
      <c r="AM42">
        <v>0</v>
      </c>
      <c r="AN42">
        <v>0</v>
      </c>
      <c r="AO42">
        <v>0</v>
      </c>
      <c r="AP42">
        <v>0.45552360000000003</v>
      </c>
      <c r="AQ42">
        <v>0</v>
      </c>
      <c r="AR42">
        <v>3.3649919999999995</v>
      </c>
      <c r="AS42">
        <v>2.7334463999999992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31.40627080161423</v>
      </c>
      <c r="BB42">
        <f t="shared" si="0"/>
        <v>692.24052139495427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164.80898604000004</v>
      </c>
      <c r="L43">
        <v>44.242403607503611</v>
      </c>
      <c r="M43">
        <v>0</v>
      </c>
      <c r="N43">
        <v>29.999999999999993</v>
      </c>
      <c r="O43">
        <v>24.451699999999999</v>
      </c>
      <c r="P43">
        <v>44.722894440000005</v>
      </c>
      <c r="Q43">
        <v>5.54273974</v>
      </c>
      <c r="R43">
        <v>10.767085399999999</v>
      </c>
      <c r="S43">
        <v>6.7030853999999991</v>
      </c>
      <c r="T43">
        <v>0</v>
      </c>
      <c r="U43">
        <v>330.96230639999993</v>
      </c>
      <c r="V43">
        <v>0</v>
      </c>
      <c r="W43">
        <v>0</v>
      </c>
      <c r="X43">
        <v>37.46260116906474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13.47214</v>
      </c>
      <c r="AL43">
        <v>2.6559000000000004</v>
      </c>
      <c r="AM43">
        <v>0</v>
      </c>
      <c r="AN43">
        <v>0</v>
      </c>
      <c r="AO43">
        <v>0</v>
      </c>
      <c r="AP43">
        <v>0.35791140000000005</v>
      </c>
      <c r="AQ43">
        <v>0</v>
      </c>
      <c r="AR43">
        <v>10.094975999999999</v>
      </c>
      <c r="AS43">
        <v>2.7334463999999992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31.680082801614233</v>
      </c>
      <c r="BB43">
        <f t="shared" si="0"/>
        <v>698.27573919495421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164.80898604000004</v>
      </c>
      <c r="L44">
        <v>44.242403607503611</v>
      </c>
      <c r="M44">
        <v>0</v>
      </c>
      <c r="N44">
        <v>29.999999999999993</v>
      </c>
      <c r="O44">
        <v>24.451699999999999</v>
      </c>
      <c r="P44">
        <v>44.722894440000005</v>
      </c>
      <c r="Q44">
        <v>5.54273974</v>
      </c>
      <c r="R44">
        <v>10.767085399999999</v>
      </c>
      <c r="S44">
        <v>6.7030853999999991</v>
      </c>
      <c r="T44">
        <v>0</v>
      </c>
      <c r="U44">
        <v>330.96230639999993</v>
      </c>
      <c r="V44">
        <v>0</v>
      </c>
      <c r="W44">
        <v>0</v>
      </c>
      <c r="X44">
        <v>37.46260116906474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13.47214</v>
      </c>
      <c r="AL44">
        <v>2.6559000000000004</v>
      </c>
      <c r="AM44">
        <v>0</v>
      </c>
      <c r="AN44">
        <v>0</v>
      </c>
      <c r="AO44">
        <v>0</v>
      </c>
      <c r="AP44">
        <v>0.35791140000000005</v>
      </c>
      <c r="AQ44">
        <v>0</v>
      </c>
      <c r="AR44">
        <v>10.094975999999999</v>
      </c>
      <c r="AS44">
        <v>6.21859056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31.831338277614233</v>
      </c>
      <c r="BB44">
        <f t="shared" si="0"/>
        <v>701.60962787895426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164.80898604000004</v>
      </c>
      <c r="L45">
        <v>44.242403607503611</v>
      </c>
      <c r="M45">
        <v>0</v>
      </c>
      <c r="N45">
        <v>29.999999999999993</v>
      </c>
      <c r="O45">
        <v>24.451699999999999</v>
      </c>
      <c r="P45">
        <v>44.722894440000005</v>
      </c>
      <c r="Q45">
        <v>5.54273974</v>
      </c>
      <c r="R45">
        <v>10.767085399999999</v>
      </c>
      <c r="S45">
        <v>6.7030853999999991</v>
      </c>
      <c r="T45">
        <v>0</v>
      </c>
      <c r="U45">
        <v>330.96230639999993</v>
      </c>
      <c r="V45">
        <v>0</v>
      </c>
      <c r="W45">
        <v>0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13.47214</v>
      </c>
      <c r="AL45">
        <v>2.6559000000000004</v>
      </c>
      <c r="AM45">
        <v>0</v>
      </c>
      <c r="AN45">
        <v>0</v>
      </c>
      <c r="AO45">
        <v>0</v>
      </c>
      <c r="AP45">
        <v>0.35791140000000005</v>
      </c>
      <c r="AQ45">
        <v>0</v>
      </c>
      <c r="AR45">
        <v>10.094975999999999</v>
      </c>
      <c r="AS45">
        <v>6.21859056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31.831338277614233</v>
      </c>
      <c r="BB45">
        <f t="shared" si="0"/>
        <v>701.60962787895426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164.80898604000004</v>
      </c>
      <c r="L46">
        <v>44.242403607503611</v>
      </c>
      <c r="M46">
        <v>0</v>
      </c>
      <c r="N46">
        <v>29.999999999999993</v>
      </c>
      <c r="O46">
        <v>24.451699999999999</v>
      </c>
      <c r="P46">
        <v>44.722894440000005</v>
      </c>
      <c r="Q46">
        <v>5.54273974</v>
      </c>
      <c r="R46">
        <v>10.767085399999999</v>
      </c>
      <c r="S46">
        <v>6.7030853999999991</v>
      </c>
      <c r="T46">
        <v>0</v>
      </c>
      <c r="U46">
        <v>330.96230639999993</v>
      </c>
      <c r="V46">
        <v>0</v>
      </c>
      <c r="W46">
        <v>0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13.47214</v>
      </c>
      <c r="AL46">
        <v>2.6559000000000004</v>
      </c>
      <c r="AM46">
        <v>0</v>
      </c>
      <c r="AN46">
        <v>0</v>
      </c>
      <c r="AO46">
        <v>0</v>
      </c>
      <c r="AP46">
        <v>0.35791140000000005</v>
      </c>
      <c r="AQ46">
        <v>0</v>
      </c>
      <c r="AR46">
        <v>5.0474879999999995</v>
      </c>
      <c r="AS46">
        <v>6.21859056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31.61227724761423</v>
      </c>
      <c r="BB46">
        <f t="shared" si="0"/>
        <v>696.78120090895436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164.80898604000004</v>
      </c>
      <c r="L47">
        <v>44.242403607503611</v>
      </c>
      <c r="M47">
        <v>0</v>
      </c>
      <c r="N47">
        <v>29.999999999999993</v>
      </c>
      <c r="O47">
        <v>24.451699999999999</v>
      </c>
      <c r="P47">
        <v>44.722894440000005</v>
      </c>
      <c r="Q47">
        <v>5.54273974</v>
      </c>
      <c r="R47">
        <v>10.767085399999999</v>
      </c>
      <c r="S47">
        <v>6.7030853999999991</v>
      </c>
      <c r="T47">
        <v>0</v>
      </c>
      <c r="U47">
        <v>330.96230639999993</v>
      </c>
      <c r="V47">
        <v>0</v>
      </c>
      <c r="W47">
        <v>0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13.47214</v>
      </c>
      <c r="AL47">
        <v>2.6559000000000004</v>
      </c>
      <c r="AM47">
        <v>0</v>
      </c>
      <c r="AN47">
        <v>0</v>
      </c>
      <c r="AO47">
        <v>0</v>
      </c>
      <c r="AP47">
        <v>0.19522439999999999</v>
      </c>
      <c r="AQ47">
        <v>0</v>
      </c>
      <c r="AR47">
        <v>3.3649919999999995</v>
      </c>
      <c r="AS47">
        <v>3.7584887999999999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31.425427481614232</v>
      </c>
      <c r="BB47">
        <f t="shared" si="0"/>
        <v>692.66276591495432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164.80898604000004</v>
      </c>
      <c r="L48">
        <v>35.453844877344885</v>
      </c>
      <c r="M48">
        <v>0</v>
      </c>
      <c r="N48">
        <v>29.999999999999993</v>
      </c>
      <c r="O48">
        <v>24.451699999999999</v>
      </c>
      <c r="P48">
        <v>44.722894440000005</v>
      </c>
      <c r="Q48">
        <v>5.54273974</v>
      </c>
      <c r="R48">
        <v>10.767085399999999</v>
      </c>
      <c r="S48">
        <v>6.7030853999999991</v>
      </c>
      <c r="T48">
        <v>0</v>
      </c>
      <c r="U48">
        <v>330.96230639999993</v>
      </c>
      <c r="V48">
        <v>0</v>
      </c>
      <c r="W48">
        <v>0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13.47214</v>
      </c>
      <c r="AL48">
        <v>2.6559000000000004</v>
      </c>
      <c r="AM48">
        <v>0</v>
      </c>
      <c r="AN48">
        <v>0</v>
      </c>
      <c r="AO48">
        <v>0</v>
      </c>
      <c r="AP48">
        <v>0.19522439999999999</v>
      </c>
      <c r="AQ48">
        <v>0</v>
      </c>
      <c r="AR48">
        <v>3.3649919999999995</v>
      </c>
      <c r="AS48">
        <v>3.7584887999999999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31.044004032725336</v>
      </c>
      <c r="BB48">
        <f t="shared" si="0"/>
        <v>684.2556306336844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164.80898604000004</v>
      </c>
      <c r="L49">
        <v>29.761255699855703</v>
      </c>
      <c r="M49">
        <v>0</v>
      </c>
      <c r="N49">
        <v>29.999999999999993</v>
      </c>
      <c r="O49">
        <v>24.451699999999999</v>
      </c>
      <c r="P49">
        <v>44.722894440000005</v>
      </c>
      <c r="Q49">
        <v>4.6435797400000007</v>
      </c>
      <c r="R49">
        <v>9.0482419999999983</v>
      </c>
      <c r="S49">
        <v>5.7624979999999999</v>
      </c>
      <c r="T49">
        <v>0</v>
      </c>
      <c r="U49">
        <v>330.96230639999993</v>
      </c>
      <c r="V49">
        <v>0</v>
      </c>
      <c r="W49">
        <v>0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0.97764600000000002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13.47214</v>
      </c>
      <c r="AL49">
        <v>2.6559000000000004</v>
      </c>
      <c r="AM49">
        <v>0</v>
      </c>
      <c r="AN49">
        <v>0</v>
      </c>
      <c r="AO49">
        <v>0</v>
      </c>
      <c r="AP49">
        <v>0.19522439999999999</v>
      </c>
      <c r="AQ49">
        <v>0</v>
      </c>
      <c r="AR49">
        <v>3.3649919999999995</v>
      </c>
      <c r="AS49">
        <v>2.7334463999999992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30.598016164422305</v>
      </c>
      <c r="BB49">
        <f t="shared" si="0"/>
        <v>674.42539612449821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164.80898604000004</v>
      </c>
      <c r="L50">
        <v>27.76385598845599</v>
      </c>
      <c r="M50">
        <v>0</v>
      </c>
      <c r="N50">
        <v>29.999999999999993</v>
      </c>
      <c r="O50">
        <v>24.451699999999999</v>
      </c>
      <c r="P50">
        <v>44.722894440000005</v>
      </c>
      <c r="Q50">
        <v>4.6435797400000007</v>
      </c>
      <c r="R50">
        <v>9.0482419999999983</v>
      </c>
      <c r="S50">
        <v>5.7624979999999999</v>
      </c>
      <c r="T50">
        <v>0</v>
      </c>
      <c r="U50">
        <v>330.96230639999993</v>
      </c>
      <c r="V50">
        <v>0</v>
      </c>
      <c r="W50">
        <v>0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0.97764600000000002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13.47214</v>
      </c>
      <c r="AL50">
        <v>2.6559000000000004</v>
      </c>
      <c r="AM50">
        <v>0</v>
      </c>
      <c r="AN50">
        <v>0</v>
      </c>
      <c r="AO50">
        <v>0</v>
      </c>
      <c r="AP50">
        <v>0.19522439999999999</v>
      </c>
      <c r="AQ50">
        <v>0</v>
      </c>
      <c r="AR50">
        <v>3.3649919999999995</v>
      </c>
      <c r="AS50">
        <v>2.7334463999999992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30.511329016947556</v>
      </c>
      <c r="BB50">
        <f t="shared" si="0"/>
        <v>672.5146835605733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164.80898604000004</v>
      </c>
      <c r="L51">
        <v>27.46424603174604</v>
      </c>
      <c r="M51">
        <v>0</v>
      </c>
      <c r="N51">
        <v>29.999999999999993</v>
      </c>
      <c r="O51">
        <v>24.451699999999999</v>
      </c>
      <c r="P51">
        <v>44.722894440000005</v>
      </c>
      <c r="Q51">
        <v>4.6435797400000007</v>
      </c>
      <c r="R51">
        <v>9.0482419999999983</v>
      </c>
      <c r="S51">
        <v>5.7624979999999999</v>
      </c>
      <c r="T51">
        <v>0</v>
      </c>
      <c r="U51">
        <v>330.96230639999993</v>
      </c>
      <c r="V51">
        <v>0</v>
      </c>
      <c r="W51">
        <v>0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0.97764600000000002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13.47214</v>
      </c>
      <c r="AL51">
        <v>2.6559000000000004</v>
      </c>
      <c r="AM51">
        <v>0</v>
      </c>
      <c r="AN51">
        <v>0</v>
      </c>
      <c r="AO51">
        <v>0</v>
      </c>
      <c r="AP51">
        <v>0.19522439999999999</v>
      </c>
      <c r="AQ51">
        <v>0</v>
      </c>
      <c r="AR51">
        <v>3.3649919999999995</v>
      </c>
      <c r="AS51">
        <v>2.7334463999999992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30.498325944826348</v>
      </c>
      <c r="BB51">
        <f t="shared" si="0"/>
        <v>672.22807667598454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164.80898604000004</v>
      </c>
      <c r="L52">
        <v>23.769056565656562</v>
      </c>
      <c r="M52">
        <v>0</v>
      </c>
      <c r="N52">
        <v>29.999999999999993</v>
      </c>
      <c r="O52">
        <v>24.451699999999999</v>
      </c>
      <c r="P52">
        <v>44.722894440000005</v>
      </c>
      <c r="Q52">
        <v>4.6435797400000007</v>
      </c>
      <c r="R52">
        <v>9.0482419999999983</v>
      </c>
      <c r="S52">
        <v>5.7624979999999999</v>
      </c>
      <c r="T52">
        <v>0</v>
      </c>
      <c r="U52">
        <v>330.96230639999993</v>
      </c>
      <c r="V52">
        <v>0</v>
      </c>
      <c r="W52">
        <v>0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0.97764600000000002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13.47214</v>
      </c>
      <c r="AL52">
        <v>2.6559000000000004</v>
      </c>
      <c r="AM52">
        <v>0</v>
      </c>
      <c r="AN52">
        <v>0</v>
      </c>
      <c r="AO52">
        <v>0</v>
      </c>
      <c r="AP52">
        <v>0.19522439999999999</v>
      </c>
      <c r="AQ52">
        <v>0</v>
      </c>
      <c r="AR52">
        <v>3.3649919999999995</v>
      </c>
      <c r="AS52">
        <v>2.7334463999999992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30.337954721998052</v>
      </c>
      <c r="BB52">
        <f t="shared" si="0"/>
        <v>668.69325843272338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155.55529737000001</v>
      </c>
      <c r="L53">
        <v>22.735402215007223</v>
      </c>
      <c r="M53">
        <v>0</v>
      </c>
      <c r="N53">
        <v>29.999999999999993</v>
      </c>
      <c r="O53">
        <v>24.451699999999999</v>
      </c>
      <c r="P53">
        <v>44.722894440000005</v>
      </c>
      <c r="Q53">
        <v>4.6435797400000007</v>
      </c>
      <c r="R53">
        <v>9.0482419999999983</v>
      </c>
      <c r="S53">
        <v>5.7624979999999999</v>
      </c>
      <c r="T53">
        <v>0</v>
      </c>
      <c r="U53">
        <v>330.96230639999993</v>
      </c>
      <c r="V53">
        <v>0</v>
      </c>
      <c r="W53">
        <v>0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13.47214</v>
      </c>
      <c r="AL53">
        <v>2.6559000000000004</v>
      </c>
      <c r="AM53">
        <v>0</v>
      </c>
      <c r="AN53">
        <v>0</v>
      </c>
      <c r="AO53">
        <v>0</v>
      </c>
      <c r="AP53">
        <v>0.5856732</v>
      </c>
      <c r="AQ53">
        <v>0</v>
      </c>
      <c r="AR53">
        <v>3.3649919999999995</v>
      </c>
      <c r="AS53">
        <v>2.7334463999999992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29.908429707379874</v>
      </c>
      <c r="BB53">
        <f t="shared" si="0"/>
        <v>659.22588922669206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162.28369737000003</v>
      </c>
      <c r="L54">
        <v>22.735402215007223</v>
      </c>
      <c r="M54">
        <v>0</v>
      </c>
      <c r="N54">
        <v>29.999999999999993</v>
      </c>
      <c r="O54">
        <v>24.451699999999999</v>
      </c>
      <c r="P54">
        <v>44.722894440000005</v>
      </c>
      <c r="Q54">
        <v>4.6435797400000007</v>
      </c>
      <c r="R54">
        <v>5.7448958000000001</v>
      </c>
      <c r="S54">
        <v>4.1731275439999997</v>
      </c>
      <c r="T54">
        <v>0</v>
      </c>
      <c r="U54">
        <v>330.96230639999993</v>
      </c>
      <c r="V54">
        <v>0</v>
      </c>
      <c r="W54">
        <v>0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13.47214</v>
      </c>
      <c r="AL54">
        <v>2.6559000000000004</v>
      </c>
      <c r="AM54">
        <v>0</v>
      </c>
      <c r="AN54">
        <v>0</v>
      </c>
      <c r="AO54">
        <v>0</v>
      </c>
      <c r="AP54">
        <v>0.5856732</v>
      </c>
      <c r="AQ54">
        <v>0</v>
      </c>
      <c r="AR54">
        <v>3.3649919999999995</v>
      </c>
      <c r="AS54">
        <v>2.7334463999999992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29.98809826737989</v>
      </c>
      <c r="BB54">
        <f t="shared" si="0"/>
        <v>660.98190401069212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144.74179737</v>
      </c>
      <c r="L55">
        <v>22.735402215007223</v>
      </c>
      <c r="M55">
        <v>0</v>
      </c>
      <c r="N55">
        <v>29.999999999999993</v>
      </c>
      <c r="O55">
        <v>24.451699999999999</v>
      </c>
      <c r="P55">
        <v>44.722894440000005</v>
      </c>
      <c r="Q55">
        <v>2.9417797400000003</v>
      </c>
      <c r="R55">
        <v>5.7448958000000001</v>
      </c>
      <c r="S55">
        <v>3.7059869999999999</v>
      </c>
      <c r="T55">
        <v>0</v>
      </c>
      <c r="U55">
        <v>330.96230639999993</v>
      </c>
      <c r="V55">
        <v>0</v>
      </c>
      <c r="W55">
        <v>0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0.97764600000000002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13.47214</v>
      </c>
      <c r="AL55">
        <v>2.6559000000000004</v>
      </c>
      <c r="AM55">
        <v>0</v>
      </c>
      <c r="AN55">
        <v>0</v>
      </c>
      <c r="AO55">
        <v>0</v>
      </c>
      <c r="AP55">
        <v>0.45552360000000003</v>
      </c>
      <c r="AQ55">
        <v>0</v>
      </c>
      <c r="AR55">
        <v>5.0474879999999995</v>
      </c>
      <c r="AS55">
        <v>2.7334463999999992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29.200019891379878</v>
      </c>
      <c r="BB55">
        <f t="shared" si="0"/>
        <v>643.61148824269219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143.54029736999999</v>
      </c>
      <c r="L56">
        <v>22.735402215007223</v>
      </c>
      <c r="M56">
        <v>0</v>
      </c>
      <c r="N56">
        <v>29.999999999999993</v>
      </c>
      <c r="O56">
        <v>24.451699999999999</v>
      </c>
      <c r="P56">
        <v>44.722894440000005</v>
      </c>
      <c r="Q56">
        <v>2.9417797400000003</v>
      </c>
      <c r="R56">
        <v>5.7448958000000001</v>
      </c>
      <c r="S56">
        <v>3.7059869999999999</v>
      </c>
      <c r="T56">
        <v>0</v>
      </c>
      <c r="U56">
        <v>330.96230639999993</v>
      </c>
      <c r="V56">
        <v>0</v>
      </c>
      <c r="W56">
        <v>0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0.97764600000000002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13.47214</v>
      </c>
      <c r="AL56">
        <v>2.6559000000000004</v>
      </c>
      <c r="AM56">
        <v>0</v>
      </c>
      <c r="AN56">
        <v>0</v>
      </c>
      <c r="AO56">
        <v>0</v>
      </c>
      <c r="AP56">
        <v>0.45552360000000003</v>
      </c>
      <c r="AQ56">
        <v>0</v>
      </c>
      <c r="AR56">
        <v>5.0474879999999995</v>
      </c>
      <c r="AS56">
        <v>2.7334463999999992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29.147874791379859</v>
      </c>
      <c r="BB56">
        <f t="shared" si="0"/>
        <v>642.46213334269214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143.54029736999999</v>
      </c>
      <c r="L57">
        <v>22.735402215007223</v>
      </c>
      <c r="M57">
        <v>0</v>
      </c>
      <c r="N57">
        <v>29.999999999999993</v>
      </c>
      <c r="O57">
        <v>24.451699999999999</v>
      </c>
      <c r="P57">
        <v>44.722894440000005</v>
      </c>
      <c r="Q57">
        <v>2.9417797400000003</v>
      </c>
      <c r="R57">
        <v>5.7448958000000001</v>
      </c>
      <c r="S57">
        <v>3.7059869999999999</v>
      </c>
      <c r="T57">
        <v>0</v>
      </c>
      <c r="U57">
        <v>330.96230639999993</v>
      </c>
      <c r="V57">
        <v>0</v>
      </c>
      <c r="W57">
        <v>0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0.97764600000000002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13.47214</v>
      </c>
      <c r="AL57">
        <v>2.6559000000000004</v>
      </c>
      <c r="AM57">
        <v>0</v>
      </c>
      <c r="AN57">
        <v>0</v>
      </c>
      <c r="AO57">
        <v>0</v>
      </c>
      <c r="AP57">
        <v>0.45552360000000003</v>
      </c>
      <c r="AQ57">
        <v>0</v>
      </c>
      <c r="AR57">
        <v>10.094975999999999</v>
      </c>
      <c r="AS57">
        <v>2.7334463999999992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29.366935821379862</v>
      </c>
      <c r="BB57">
        <f t="shared" si="0"/>
        <v>647.29056031269204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143.54029736999999</v>
      </c>
      <c r="L58">
        <v>22.735402215007223</v>
      </c>
      <c r="M58">
        <v>0</v>
      </c>
      <c r="N58">
        <v>29.999999999999993</v>
      </c>
      <c r="O58">
        <v>24.451699999999999</v>
      </c>
      <c r="P58">
        <v>44.722894440000005</v>
      </c>
      <c r="Q58">
        <v>2.9417797400000003</v>
      </c>
      <c r="R58">
        <v>5.7448958000000001</v>
      </c>
      <c r="S58">
        <v>3.7059869999999999</v>
      </c>
      <c r="T58">
        <v>0</v>
      </c>
      <c r="U58">
        <v>330.96230639999993</v>
      </c>
      <c r="V58">
        <v>0</v>
      </c>
      <c r="W58">
        <v>0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0.97764600000000002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13.47214</v>
      </c>
      <c r="AL58">
        <v>2.6559000000000004</v>
      </c>
      <c r="AM58">
        <v>0</v>
      </c>
      <c r="AN58">
        <v>0</v>
      </c>
      <c r="AO58">
        <v>0</v>
      </c>
      <c r="AP58">
        <v>0.45552360000000003</v>
      </c>
      <c r="AQ58">
        <v>0</v>
      </c>
      <c r="AR58">
        <v>10.094975999999999</v>
      </c>
      <c r="AS58">
        <v>2.7334463999999992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29.366935821379862</v>
      </c>
      <c r="BB58">
        <f t="shared" si="0"/>
        <v>647.29056031269204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145.94329737000004</v>
      </c>
      <c r="L59">
        <v>22.735402215007223</v>
      </c>
      <c r="M59">
        <v>0</v>
      </c>
      <c r="N59">
        <v>29.999999999999993</v>
      </c>
      <c r="O59">
        <v>24.451699999999999</v>
      </c>
      <c r="P59">
        <v>44.722894440000005</v>
      </c>
      <c r="Q59">
        <v>2.9189197400000002</v>
      </c>
      <c r="R59">
        <v>5.7668198099999994</v>
      </c>
      <c r="S59">
        <v>3.6818928139999998</v>
      </c>
      <c r="T59">
        <v>0</v>
      </c>
      <c r="U59">
        <v>330.96230639999993</v>
      </c>
      <c r="V59">
        <v>0</v>
      </c>
      <c r="W59">
        <v>0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0.97764600000000002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13.47214</v>
      </c>
      <c r="AL59">
        <v>2.6559000000000004</v>
      </c>
      <c r="AM59">
        <v>0</v>
      </c>
      <c r="AN59">
        <v>0</v>
      </c>
      <c r="AO59">
        <v>0</v>
      </c>
      <c r="AP59">
        <v>0.45552360000000003</v>
      </c>
      <c r="AQ59">
        <v>0</v>
      </c>
      <c r="AR59">
        <v>5.0474879999999995</v>
      </c>
      <c r="AS59">
        <v>6.21859056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29.402334109379922</v>
      </c>
      <c r="BB59">
        <f t="shared" si="0"/>
        <v>648.07078800869215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145.94329737000004</v>
      </c>
      <c r="L60">
        <v>22.735402215007223</v>
      </c>
      <c r="M60">
        <v>0</v>
      </c>
      <c r="N60">
        <v>29.999999999999993</v>
      </c>
      <c r="O60">
        <v>24.451699999999999</v>
      </c>
      <c r="P60">
        <v>44.722894440000005</v>
      </c>
      <c r="Q60">
        <v>2.9189197400000002</v>
      </c>
      <c r="R60">
        <v>5.7668198099999994</v>
      </c>
      <c r="S60">
        <v>3.6818928139999998</v>
      </c>
      <c r="T60">
        <v>0</v>
      </c>
      <c r="U60">
        <v>330.96230639999993</v>
      </c>
      <c r="V60">
        <v>0</v>
      </c>
      <c r="W60">
        <v>0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0.97764600000000002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13.47214</v>
      </c>
      <c r="AL60">
        <v>0.59020000000000006</v>
      </c>
      <c r="AM60">
        <v>0</v>
      </c>
      <c r="AN60">
        <v>0</v>
      </c>
      <c r="AO60">
        <v>0</v>
      </c>
      <c r="AP60">
        <v>0.45552360000000003</v>
      </c>
      <c r="AQ60">
        <v>0</v>
      </c>
      <c r="AR60">
        <v>5.0474879999999995</v>
      </c>
      <c r="AS60">
        <v>6.21859056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29.312682881755137</v>
      </c>
      <c r="BB60">
        <f t="shared" si="0"/>
        <v>646.09473923631697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153.04896836999998</v>
      </c>
      <c r="L61">
        <v>22.735402215007223</v>
      </c>
      <c r="M61">
        <v>0</v>
      </c>
      <c r="N61">
        <v>29.999999999999993</v>
      </c>
      <c r="O61">
        <v>24.451699999999999</v>
      </c>
      <c r="P61">
        <v>44.722894440000005</v>
      </c>
      <c r="Q61">
        <v>2.9189197400000002</v>
      </c>
      <c r="R61">
        <v>5.77066664</v>
      </c>
      <c r="S61">
        <v>3.6818928139999998</v>
      </c>
      <c r="T61">
        <v>0</v>
      </c>
      <c r="U61">
        <v>330.96230639999993</v>
      </c>
      <c r="V61">
        <v>0</v>
      </c>
      <c r="W61">
        <v>0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0.97764600000000002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13.47214</v>
      </c>
      <c r="AL61">
        <v>0.59020000000000006</v>
      </c>
      <c r="AM61">
        <v>0</v>
      </c>
      <c r="AN61">
        <v>0</v>
      </c>
      <c r="AO61">
        <v>0</v>
      </c>
      <c r="AP61">
        <v>0.45552360000000003</v>
      </c>
      <c r="AQ61">
        <v>0</v>
      </c>
      <c r="AR61">
        <v>5.0474879999999995</v>
      </c>
      <c r="AS61">
        <v>6.21859056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29.621236135155101</v>
      </c>
      <c r="BB61">
        <f t="shared" si="0"/>
        <v>652.89570381291685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144.74179737</v>
      </c>
      <c r="L62">
        <v>22.735402215007223</v>
      </c>
      <c r="M62">
        <v>0</v>
      </c>
      <c r="N62">
        <v>29.999999999999993</v>
      </c>
      <c r="O62">
        <v>24.451699999999999</v>
      </c>
      <c r="P62">
        <v>44.722894440000005</v>
      </c>
      <c r="Q62">
        <v>2.9189197400000002</v>
      </c>
      <c r="R62">
        <v>5.77066664</v>
      </c>
      <c r="S62">
        <v>3.6818928139999998</v>
      </c>
      <c r="T62">
        <v>0</v>
      </c>
      <c r="U62">
        <v>330.96230639999993</v>
      </c>
      <c r="V62">
        <v>0</v>
      </c>
      <c r="W62">
        <v>0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0.97764600000000002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13.47214</v>
      </c>
      <c r="AL62">
        <v>0.59020000000000006</v>
      </c>
      <c r="AM62">
        <v>0</v>
      </c>
      <c r="AN62">
        <v>0</v>
      </c>
      <c r="AO62">
        <v>0</v>
      </c>
      <c r="AP62">
        <v>0.45552360000000003</v>
      </c>
      <c r="AQ62">
        <v>0</v>
      </c>
      <c r="AR62">
        <v>5.0474879999999995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29.106483733755091</v>
      </c>
      <c r="BB62">
        <f t="shared" si="0"/>
        <v>641.54980489431682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144.74179737</v>
      </c>
      <c r="L63">
        <v>22.735402215007223</v>
      </c>
      <c r="M63">
        <v>0</v>
      </c>
      <c r="N63">
        <v>29.999999999999993</v>
      </c>
      <c r="O63">
        <v>24.451699999999999</v>
      </c>
      <c r="P63">
        <v>44.722894440000005</v>
      </c>
      <c r="Q63">
        <v>2.9189197400000002</v>
      </c>
      <c r="R63">
        <v>5.7562427420000004</v>
      </c>
      <c r="S63">
        <v>3.6798808799999998</v>
      </c>
      <c r="T63">
        <v>0</v>
      </c>
      <c r="U63">
        <v>330.96230639999993</v>
      </c>
      <c r="V63">
        <v>0</v>
      </c>
      <c r="W63">
        <v>0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0.97764600000000002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13.47214</v>
      </c>
      <c r="AL63">
        <v>0.59020000000000006</v>
      </c>
      <c r="AM63">
        <v>0</v>
      </c>
      <c r="AN63">
        <v>0</v>
      </c>
      <c r="AO63">
        <v>0</v>
      </c>
      <c r="AP63">
        <v>0.45552360000000003</v>
      </c>
      <c r="AQ63">
        <v>0</v>
      </c>
      <c r="AR63">
        <v>5.0474879999999995</v>
      </c>
      <c r="AS63">
        <v>2.5626060000000002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29.101321691755096</v>
      </c>
      <c r="BB63">
        <f t="shared" si="0"/>
        <v>641.43602686431689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144.74179737</v>
      </c>
      <c r="L64">
        <v>22.735402215007223</v>
      </c>
      <c r="M64">
        <v>0</v>
      </c>
      <c r="N64">
        <v>29.999999999999993</v>
      </c>
      <c r="O64">
        <v>24.451699999999999</v>
      </c>
      <c r="P64">
        <v>44.722894440000005</v>
      </c>
      <c r="Q64">
        <v>2.9189197400000002</v>
      </c>
      <c r="R64">
        <v>5.7562427420000004</v>
      </c>
      <c r="S64">
        <v>3.6798808799999998</v>
      </c>
      <c r="T64">
        <v>0</v>
      </c>
      <c r="U64">
        <v>330.96230639999993</v>
      </c>
      <c r="V64">
        <v>0</v>
      </c>
      <c r="W64">
        <v>0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0.97764600000000002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13.47214</v>
      </c>
      <c r="AL64">
        <v>0.59020000000000006</v>
      </c>
      <c r="AM64">
        <v>0</v>
      </c>
      <c r="AN64">
        <v>0</v>
      </c>
      <c r="AO64">
        <v>0</v>
      </c>
      <c r="AP64">
        <v>0.45552360000000003</v>
      </c>
      <c r="AQ64">
        <v>0</v>
      </c>
      <c r="AR64">
        <v>5.0474879999999995</v>
      </c>
      <c r="AS64">
        <v>2.5626060000000002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29.101321691755096</v>
      </c>
      <c r="BB64">
        <f t="shared" si="0"/>
        <v>641.43602686431689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144.74179737</v>
      </c>
      <c r="L65">
        <v>22.735402215007223</v>
      </c>
      <c r="M65">
        <v>0</v>
      </c>
      <c r="N65">
        <v>29.999999999999993</v>
      </c>
      <c r="O65">
        <v>24.451699999999999</v>
      </c>
      <c r="P65">
        <v>44.722894440000005</v>
      </c>
      <c r="Q65">
        <v>2.9189197400000002</v>
      </c>
      <c r="R65">
        <v>5.7663011419999997</v>
      </c>
      <c r="S65">
        <v>3.6798808799999998</v>
      </c>
      <c r="T65">
        <v>0</v>
      </c>
      <c r="U65">
        <v>330.96230639999993</v>
      </c>
      <c r="V65">
        <v>0</v>
      </c>
      <c r="W65">
        <v>0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0.97764600000000002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13.47214</v>
      </c>
      <c r="AL65">
        <v>0.59020000000000006</v>
      </c>
      <c r="AM65">
        <v>0</v>
      </c>
      <c r="AN65">
        <v>0</v>
      </c>
      <c r="AO65">
        <v>0</v>
      </c>
      <c r="AP65">
        <v>0.45552360000000003</v>
      </c>
      <c r="AQ65">
        <v>0</v>
      </c>
      <c r="AR65">
        <v>7.8516479999999991</v>
      </c>
      <c r="AS65">
        <v>2.5626060000000002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29.223458861755091</v>
      </c>
      <c r="BB65">
        <f t="shared" si="0"/>
        <v>644.12810809431676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144.74179737</v>
      </c>
      <c r="L66">
        <v>22.735402215007223</v>
      </c>
      <c r="M66">
        <v>0</v>
      </c>
      <c r="N66">
        <v>29.999999999999993</v>
      </c>
      <c r="O66">
        <v>24.451699999999999</v>
      </c>
      <c r="P66">
        <v>44.722894440000005</v>
      </c>
      <c r="Q66">
        <v>2.9189197400000002</v>
      </c>
      <c r="R66">
        <v>5.7663011419999997</v>
      </c>
      <c r="S66">
        <v>3.6798808799999998</v>
      </c>
      <c r="T66">
        <v>0</v>
      </c>
      <c r="U66">
        <v>330.96230639999993</v>
      </c>
      <c r="V66">
        <v>0</v>
      </c>
      <c r="W66">
        <v>0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0.97764600000000002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13.47214</v>
      </c>
      <c r="AL66">
        <v>0.59020000000000006</v>
      </c>
      <c r="AM66">
        <v>0</v>
      </c>
      <c r="AN66">
        <v>0</v>
      </c>
      <c r="AO66">
        <v>0</v>
      </c>
      <c r="AP66">
        <v>0.45552360000000003</v>
      </c>
      <c r="AQ66">
        <v>0</v>
      </c>
      <c r="AR66">
        <v>7.8516479999999991</v>
      </c>
      <c r="AS66">
        <v>2.5626060000000002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29.223458861755091</v>
      </c>
      <c r="BB66">
        <f t="shared" si="0"/>
        <v>644.12810809431676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144.74179737</v>
      </c>
      <c r="L67">
        <v>22.735402215007223</v>
      </c>
      <c r="M67">
        <v>0</v>
      </c>
      <c r="N67">
        <v>29.999999999999993</v>
      </c>
      <c r="O67">
        <v>24.451699999999999</v>
      </c>
      <c r="P67">
        <v>44.722894440000005</v>
      </c>
      <c r="Q67">
        <v>2.9189197400000002</v>
      </c>
      <c r="R67">
        <v>5.7017157999999997</v>
      </c>
      <c r="S67">
        <v>3.672966999999999</v>
      </c>
      <c r="T67">
        <v>0</v>
      </c>
      <c r="U67">
        <v>330.96230639999993</v>
      </c>
      <c r="V67">
        <v>0</v>
      </c>
      <c r="W67">
        <v>0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0.97764600000000002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13.47214</v>
      </c>
      <c r="AL67">
        <v>0.59020000000000006</v>
      </c>
      <c r="AM67">
        <v>0</v>
      </c>
      <c r="AN67">
        <v>0</v>
      </c>
      <c r="AO67">
        <v>0</v>
      </c>
      <c r="AP67">
        <v>0.52059840000000002</v>
      </c>
      <c r="AQ67">
        <v>0</v>
      </c>
      <c r="AR67">
        <v>5.0474879999999995</v>
      </c>
      <c r="AS67">
        <v>4.0318334399999998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29.165243839755096</v>
      </c>
      <c r="BB67">
        <f t="shared" si="0"/>
        <v>642.84496613431679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144.74179737</v>
      </c>
      <c r="L68">
        <v>22.735402215007223</v>
      </c>
      <c r="M68">
        <v>0</v>
      </c>
      <c r="N68">
        <v>29.999999999999993</v>
      </c>
      <c r="O68">
        <v>24.451699999999999</v>
      </c>
      <c r="P68">
        <v>44.722894440000005</v>
      </c>
      <c r="Q68">
        <v>2.9189197400000002</v>
      </c>
      <c r="R68">
        <v>5.7017157999999997</v>
      </c>
      <c r="S68">
        <v>3.672966999999999</v>
      </c>
      <c r="T68">
        <v>0</v>
      </c>
      <c r="U68">
        <v>330.96230639999993</v>
      </c>
      <c r="V68">
        <v>0</v>
      </c>
      <c r="W68">
        <v>0</v>
      </c>
      <c r="X68">
        <v>37.46260116906474</v>
      </c>
      <c r="Y68">
        <v>0</v>
      </c>
      <c r="Z68">
        <v>0</v>
      </c>
      <c r="AA68">
        <v>3.5685374399999996</v>
      </c>
      <c r="AB68">
        <v>0</v>
      </c>
      <c r="AC68">
        <v>0</v>
      </c>
      <c r="AD68">
        <v>0</v>
      </c>
      <c r="AE68">
        <v>0.97764600000000002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13.47214</v>
      </c>
      <c r="AL68">
        <v>0.59020000000000006</v>
      </c>
      <c r="AM68">
        <v>0</v>
      </c>
      <c r="AN68">
        <v>0</v>
      </c>
      <c r="AO68">
        <v>0</v>
      </c>
      <c r="AP68">
        <v>0.52059840000000002</v>
      </c>
      <c r="AQ68">
        <v>0</v>
      </c>
      <c r="AR68">
        <v>5.0474879999999995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29.320118307755092</v>
      </c>
      <c r="BB68">
        <f t="shared" ref="BB68:BB99" si="1">SUM(B68:AZ68)-BA68</f>
        <v>646.25862910631679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145.80125604</v>
      </c>
      <c r="L69">
        <v>22.735402215007223</v>
      </c>
      <c r="M69">
        <v>0</v>
      </c>
      <c r="N69">
        <v>29.999999999999993</v>
      </c>
      <c r="O69">
        <v>24.451699999999999</v>
      </c>
      <c r="P69">
        <v>44.722894440000005</v>
      </c>
      <c r="Q69">
        <v>4.6207197400000002</v>
      </c>
      <c r="R69">
        <v>9.0050619999999988</v>
      </c>
      <c r="S69">
        <v>5.7294779999999985</v>
      </c>
      <c r="T69">
        <v>0</v>
      </c>
      <c r="U69">
        <v>330.96230639999993</v>
      </c>
      <c r="V69">
        <v>0</v>
      </c>
      <c r="W69">
        <v>0</v>
      </c>
      <c r="X69">
        <v>37.46260116906474</v>
      </c>
      <c r="Y69">
        <v>0</v>
      </c>
      <c r="Z69">
        <v>0</v>
      </c>
      <c r="AA69">
        <v>3.5685374399999996</v>
      </c>
      <c r="AB69">
        <v>0</v>
      </c>
      <c r="AC69">
        <v>2.4581713599999997</v>
      </c>
      <c r="AD69">
        <v>0</v>
      </c>
      <c r="AE69">
        <v>3.5847019999999996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13.47214</v>
      </c>
      <c r="AL69">
        <v>0.59020000000000006</v>
      </c>
      <c r="AM69">
        <v>0</v>
      </c>
      <c r="AN69">
        <v>0</v>
      </c>
      <c r="AO69">
        <v>0</v>
      </c>
      <c r="AP69">
        <v>0.52059840000000002</v>
      </c>
      <c r="AQ69">
        <v>0</v>
      </c>
      <c r="AR69">
        <v>3.3649919999999995</v>
      </c>
      <c r="AS69">
        <v>4.0318334399999998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30.077236775555093</v>
      </c>
      <c r="BB69">
        <f t="shared" si="1"/>
        <v>662.94664646851686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144.74179737</v>
      </c>
      <c r="L70">
        <v>22.735402215007223</v>
      </c>
      <c r="M70">
        <v>0</v>
      </c>
      <c r="N70">
        <v>29.999999999999993</v>
      </c>
      <c r="O70">
        <v>24.451699999999999</v>
      </c>
      <c r="P70">
        <v>44.722894440000005</v>
      </c>
      <c r="Q70">
        <v>2.9189197400000002</v>
      </c>
      <c r="R70">
        <v>5.7964760880000004</v>
      </c>
      <c r="S70">
        <v>3.6798808799999998</v>
      </c>
      <c r="T70">
        <v>0</v>
      </c>
      <c r="U70">
        <v>330.96230639999993</v>
      </c>
      <c r="V70">
        <v>0</v>
      </c>
      <c r="W70">
        <v>0</v>
      </c>
      <c r="X70">
        <v>37.46260116906474</v>
      </c>
      <c r="Y70">
        <v>0</v>
      </c>
      <c r="Z70">
        <v>0</v>
      </c>
      <c r="AA70">
        <v>3.5685374399999996</v>
      </c>
      <c r="AB70">
        <v>0</v>
      </c>
      <c r="AC70">
        <v>2.4581713599999997</v>
      </c>
      <c r="AD70">
        <v>2.3205531440000002</v>
      </c>
      <c r="AE70">
        <v>3.5847019999999996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13.47214</v>
      </c>
      <c r="AL70">
        <v>0.59020000000000006</v>
      </c>
      <c r="AM70">
        <v>0</v>
      </c>
      <c r="AN70">
        <v>0</v>
      </c>
      <c r="AO70">
        <v>0</v>
      </c>
      <c r="AP70">
        <v>0.52059840000000002</v>
      </c>
      <c r="AQ70">
        <v>0</v>
      </c>
      <c r="AR70">
        <v>3.3649919999999995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30.087757107755088</v>
      </c>
      <c r="BB70">
        <f t="shared" si="1"/>
        <v>663.17852617831682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145.94329737000004</v>
      </c>
      <c r="L71">
        <v>22.735402215007223</v>
      </c>
      <c r="M71">
        <v>0</v>
      </c>
      <c r="N71">
        <v>29.999999999999993</v>
      </c>
      <c r="O71">
        <v>24.451699999999999</v>
      </c>
      <c r="P71">
        <v>44.722894440000005</v>
      </c>
      <c r="Q71">
        <v>2.9189197400000002</v>
      </c>
      <c r="R71">
        <v>5.7017157999999997</v>
      </c>
      <c r="S71">
        <v>3.672966999999999</v>
      </c>
      <c r="T71">
        <v>0</v>
      </c>
      <c r="U71">
        <v>330.96230639999993</v>
      </c>
      <c r="V71">
        <v>0</v>
      </c>
      <c r="W71">
        <v>0</v>
      </c>
      <c r="X71">
        <v>37.46260116906474</v>
      </c>
      <c r="Y71">
        <v>0</v>
      </c>
      <c r="Z71">
        <v>1.6646651999999995</v>
      </c>
      <c r="AA71">
        <v>3.5685374399999996</v>
      </c>
      <c r="AB71">
        <v>3.3451901599999996</v>
      </c>
      <c r="AC71">
        <v>4.9163427199999994</v>
      </c>
      <c r="AD71">
        <v>4.6411062880000005</v>
      </c>
      <c r="AE71">
        <v>3.5847019999999996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13.47214</v>
      </c>
      <c r="AL71">
        <v>0.59020000000000006</v>
      </c>
      <c r="AM71">
        <v>0</v>
      </c>
      <c r="AN71">
        <v>0</v>
      </c>
      <c r="AO71">
        <v>0</v>
      </c>
      <c r="AP71">
        <v>0.52059840000000002</v>
      </c>
      <c r="AQ71">
        <v>0</v>
      </c>
      <c r="AR71">
        <v>2.8041599999999991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30.793825969755133</v>
      </c>
      <c r="BB71">
        <f t="shared" si="1"/>
        <v>678.74131961231672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154.35379737</v>
      </c>
      <c r="L72">
        <v>22.735402215007223</v>
      </c>
      <c r="M72">
        <v>0</v>
      </c>
      <c r="N72">
        <v>29.999999999999993</v>
      </c>
      <c r="O72">
        <v>24.451699999999999</v>
      </c>
      <c r="P72">
        <v>44.722894440000005</v>
      </c>
      <c r="Q72">
        <v>2.9189197400000002</v>
      </c>
      <c r="R72">
        <v>5.7017157999999997</v>
      </c>
      <c r="S72">
        <v>3.672966999999999</v>
      </c>
      <c r="T72">
        <v>0</v>
      </c>
      <c r="U72">
        <v>330.96230639999993</v>
      </c>
      <c r="V72">
        <v>0</v>
      </c>
      <c r="W72">
        <v>0</v>
      </c>
      <c r="X72">
        <v>37.46260116906474</v>
      </c>
      <c r="Y72">
        <v>0</v>
      </c>
      <c r="Z72">
        <v>1.6646651999999995</v>
      </c>
      <c r="AA72">
        <v>5.0165000000000006</v>
      </c>
      <c r="AB72">
        <v>3.3451901599999996</v>
      </c>
      <c r="AC72">
        <v>4.9163427199999994</v>
      </c>
      <c r="AD72">
        <v>6.9616594319999994</v>
      </c>
      <c r="AE72">
        <v>7.1694039999999992</v>
      </c>
      <c r="AF72">
        <v>0</v>
      </c>
      <c r="AG72">
        <v>0</v>
      </c>
      <c r="AH72">
        <v>23.765154399999997</v>
      </c>
      <c r="AI72">
        <v>0.64668399999999993</v>
      </c>
      <c r="AJ72">
        <v>0</v>
      </c>
      <c r="AK72">
        <v>13.47214</v>
      </c>
      <c r="AL72">
        <v>0.59020000000000006</v>
      </c>
      <c r="AM72">
        <v>0</v>
      </c>
      <c r="AN72">
        <v>0</v>
      </c>
      <c r="AO72">
        <v>0</v>
      </c>
      <c r="AP72">
        <v>0.45552360000000003</v>
      </c>
      <c r="AQ72">
        <v>0</v>
      </c>
      <c r="AR72">
        <v>2.8041599999999991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31.761065001755096</v>
      </c>
      <c r="BB72">
        <f t="shared" si="1"/>
        <v>700.06069608431676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153.04896836999998</v>
      </c>
      <c r="L73">
        <v>22.735402215007223</v>
      </c>
      <c r="M73">
        <v>0</v>
      </c>
      <c r="N73">
        <v>29.999999999999993</v>
      </c>
      <c r="O73">
        <v>24.451699999999999</v>
      </c>
      <c r="P73">
        <v>44.722894440000005</v>
      </c>
      <c r="Q73">
        <v>2.8985997399999999</v>
      </c>
      <c r="R73">
        <v>5.6585358000000001</v>
      </c>
      <c r="S73">
        <v>3.6399470000000003</v>
      </c>
      <c r="T73">
        <v>0</v>
      </c>
      <c r="U73">
        <v>330.96230639999993</v>
      </c>
      <c r="V73">
        <v>0</v>
      </c>
      <c r="W73">
        <v>0</v>
      </c>
      <c r="X73">
        <v>37.46260116906474</v>
      </c>
      <c r="Y73">
        <v>0</v>
      </c>
      <c r="Z73">
        <v>3.329330399999999</v>
      </c>
      <c r="AA73">
        <v>7.1370748799999992</v>
      </c>
      <c r="AB73">
        <v>6.6903803200000009</v>
      </c>
      <c r="AC73">
        <v>4.9163427199999994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4.2034459999999996</v>
      </c>
      <c r="AJ73">
        <v>0</v>
      </c>
      <c r="AK73">
        <v>13.47214</v>
      </c>
      <c r="AL73">
        <v>5.902000000000001</v>
      </c>
      <c r="AM73">
        <v>0</v>
      </c>
      <c r="AN73">
        <v>0</v>
      </c>
      <c r="AO73">
        <v>0</v>
      </c>
      <c r="AP73">
        <v>0.45552360000000003</v>
      </c>
      <c r="AQ73">
        <v>0</v>
      </c>
      <c r="AR73">
        <v>2.8041599999999991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32.886271355571637</v>
      </c>
      <c r="BB73">
        <f t="shared" si="1"/>
        <v>724.86190279450034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149.41563237000003</v>
      </c>
      <c r="L74">
        <v>22.03631231601732</v>
      </c>
      <c r="M74">
        <v>0</v>
      </c>
      <c r="N74">
        <v>29.999999999999993</v>
      </c>
      <c r="O74">
        <v>24.451699999999999</v>
      </c>
      <c r="P74">
        <v>44.722894440000005</v>
      </c>
      <c r="Q74">
        <v>2.8985997399999999</v>
      </c>
      <c r="R74">
        <v>5.6585358000000001</v>
      </c>
      <c r="S74">
        <v>3.646500708</v>
      </c>
      <c r="T74">
        <v>0</v>
      </c>
      <c r="U74">
        <v>330.96230639999993</v>
      </c>
      <c r="V74">
        <v>0</v>
      </c>
      <c r="W74">
        <v>0</v>
      </c>
      <c r="X74">
        <v>37.46260116906474</v>
      </c>
      <c r="Y74">
        <v>0</v>
      </c>
      <c r="Z74">
        <v>3.329330399999999</v>
      </c>
      <c r="AA74">
        <v>7.1370748799999992</v>
      </c>
      <c r="AB74">
        <v>10.035570480000001</v>
      </c>
      <c r="AC74">
        <v>4.9163427199999994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4.2034459999999996</v>
      </c>
      <c r="AJ74">
        <v>0</v>
      </c>
      <c r="AK74">
        <v>13.47214</v>
      </c>
      <c r="AL74">
        <v>13.574600000000002</v>
      </c>
      <c r="AM74">
        <v>0</v>
      </c>
      <c r="AN74">
        <v>0</v>
      </c>
      <c r="AO74">
        <v>0</v>
      </c>
      <c r="AP74">
        <v>0.45552360000000003</v>
      </c>
      <c r="AQ74">
        <v>0</v>
      </c>
      <c r="AR74">
        <v>2.8041599999999991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33.17670076234721</v>
      </c>
      <c r="BB74">
        <f t="shared" si="1"/>
        <v>731.26339135673493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163.96579737000002</v>
      </c>
      <c r="L75">
        <v>22.236052287157289</v>
      </c>
      <c r="M75">
        <v>0</v>
      </c>
      <c r="N75">
        <v>29.999999999999993</v>
      </c>
      <c r="O75">
        <v>24.451699999999999</v>
      </c>
      <c r="P75">
        <v>44.722894440000005</v>
      </c>
      <c r="Q75">
        <v>5.54273974</v>
      </c>
      <c r="R75">
        <v>8.2295819659999996</v>
      </c>
      <c r="S75">
        <v>5.2592754859999991</v>
      </c>
      <c r="T75">
        <v>0</v>
      </c>
      <c r="U75">
        <v>330.96230639999993</v>
      </c>
      <c r="V75">
        <v>0</v>
      </c>
      <c r="W75">
        <v>0</v>
      </c>
      <c r="X75">
        <v>37.46260116906474</v>
      </c>
      <c r="Y75">
        <v>0</v>
      </c>
      <c r="Z75">
        <v>3.329330399999999</v>
      </c>
      <c r="AA75">
        <v>7.1370748799999992</v>
      </c>
      <c r="AB75">
        <v>10.035570480000001</v>
      </c>
      <c r="AC75">
        <v>4.9163427199999994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4.2034459999999996</v>
      </c>
      <c r="AJ75">
        <v>0</v>
      </c>
      <c r="AK75">
        <v>13.47214</v>
      </c>
      <c r="AL75">
        <v>13.574600000000002</v>
      </c>
      <c r="AM75">
        <v>0</v>
      </c>
      <c r="AN75">
        <v>0</v>
      </c>
      <c r="AO75">
        <v>0</v>
      </c>
      <c r="AP75">
        <v>0.45552360000000003</v>
      </c>
      <c r="AQ75">
        <v>0</v>
      </c>
      <c r="AR75">
        <v>3.3649919999999995</v>
      </c>
      <c r="AS75">
        <v>2.5626060000000002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34.073755700094665</v>
      </c>
      <c r="BB75">
        <f t="shared" si="1"/>
        <v>751.0358068941274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163.96579737000002</v>
      </c>
      <c r="L76">
        <v>22.335922272727274</v>
      </c>
      <c r="M76">
        <v>0</v>
      </c>
      <c r="N76">
        <v>29.999999999999993</v>
      </c>
      <c r="O76">
        <v>24.451699999999999</v>
      </c>
      <c r="P76">
        <v>44.722894440000005</v>
      </c>
      <c r="Q76">
        <v>5.54273974</v>
      </c>
      <c r="R76">
        <v>10.336340516</v>
      </c>
      <c r="S76">
        <v>6.5309346139999995</v>
      </c>
      <c r="T76">
        <v>0</v>
      </c>
      <c r="U76">
        <v>330.96230639999993</v>
      </c>
      <c r="V76">
        <v>0</v>
      </c>
      <c r="W76">
        <v>0</v>
      </c>
      <c r="X76">
        <v>37.46260116906474</v>
      </c>
      <c r="Y76">
        <v>0</v>
      </c>
      <c r="Z76">
        <v>3.329330399999999</v>
      </c>
      <c r="AA76">
        <v>7.1370748799999992</v>
      </c>
      <c r="AB76">
        <v>10.035570480000001</v>
      </c>
      <c r="AC76">
        <v>4.9163427199999994</v>
      </c>
      <c r="AD76">
        <v>6.9616594319999994</v>
      </c>
      <c r="AE76">
        <v>7.1694039999999992</v>
      </c>
      <c r="AF76">
        <v>0</v>
      </c>
      <c r="AG76">
        <v>0</v>
      </c>
      <c r="AH76">
        <v>29.706442999999997</v>
      </c>
      <c r="AI76">
        <v>4.2034459999999996</v>
      </c>
      <c r="AJ76">
        <v>0</v>
      </c>
      <c r="AK76">
        <v>13.47214</v>
      </c>
      <c r="AL76">
        <v>13.574600000000002</v>
      </c>
      <c r="AM76">
        <v>0</v>
      </c>
      <c r="AN76">
        <v>0</v>
      </c>
      <c r="AO76">
        <v>0</v>
      </c>
      <c r="AP76">
        <v>0.45552360000000003</v>
      </c>
      <c r="AQ76">
        <v>0</v>
      </c>
      <c r="AR76">
        <v>3.3649919999999995</v>
      </c>
      <c r="AS76">
        <v>2.5626060000000002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33.990896683468407</v>
      </c>
      <c r="BB76">
        <f t="shared" si="1"/>
        <v>749.20947235032372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163.96579737000002</v>
      </c>
      <c r="L77">
        <v>22.335922272727274</v>
      </c>
      <c r="M77">
        <v>0</v>
      </c>
      <c r="N77">
        <v>29.999999999999993</v>
      </c>
      <c r="O77">
        <v>24.451699999999999</v>
      </c>
      <c r="P77">
        <v>44.722894440000005</v>
      </c>
      <c r="Q77">
        <v>5.54273974</v>
      </c>
      <c r="R77">
        <v>10.767085399999999</v>
      </c>
      <c r="S77">
        <v>6.7030853999999991</v>
      </c>
      <c r="T77">
        <v>0</v>
      </c>
      <c r="U77">
        <v>330.96230639999993</v>
      </c>
      <c r="V77">
        <v>0</v>
      </c>
      <c r="W77">
        <v>0</v>
      </c>
      <c r="X77">
        <v>37.46260116906474</v>
      </c>
      <c r="Y77">
        <v>0</v>
      </c>
      <c r="Z77">
        <v>3.329330399999999</v>
      </c>
      <c r="AA77">
        <v>7.1370748799999992</v>
      </c>
      <c r="AB77">
        <v>10.035570480000001</v>
      </c>
      <c r="AC77">
        <v>4.9163427199999994</v>
      </c>
      <c r="AD77">
        <v>6.9616594319999994</v>
      </c>
      <c r="AE77">
        <v>3.5847019999999996</v>
      </c>
      <c r="AF77">
        <v>0</v>
      </c>
      <c r="AG77">
        <v>0</v>
      </c>
      <c r="AH77">
        <v>29.706442999999997</v>
      </c>
      <c r="AI77">
        <v>4.2034459999999996</v>
      </c>
      <c r="AJ77">
        <v>0</v>
      </c>
      <c r="AK77">
        <v>13.47214</v>
      </c>
      <c r="AL77">
        <v>13.574600000000002</v>
      </c>
      <c r="AM77">
        <v>0</v>
      </c>
      <c r="AN77">
        <v>0</v>
      </c>
      <c r="AO77">
        <v>0</v>
      </c>
      <c r="AP77">
        <v>0.45552360000000003</v>
      </c>
      <c r="AQ77">
        <v>0</v>
      </c>
      <c r="AR77">
        <v>3.3649919999999995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33.925250383468409</v>
      </c>
      <c r="BB77">
        <f t="shared" si="1"/>
        <v>747.76253976032376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165.02525604000004</v>
      </c>
      <c r="L78">
        <v>40.512259646464649</v>
      </c>
      <c r="M78">
        <v>0</v>
      </c>
      <c r="N78">
        <v>29.999999999999993</v>
      </c>
      <c r="O78">
        <v>24.451699999999999</v>
      </c>
      <c r="P78">
        <v>44.722894440000005</v>
      </c>
      <c r="Q78">
        <v>5.54273974</v>
      </c>
      <c r="R78">
        <v>10.767085399999999</v>
      </c>
      <c r="S78">
        <v>6.7030853999999991</v>
      </c>
      <c r="T78">
        <v>0</v>
      </c>
      <c r="U78">
        <v>330.96230639999993</v>
      </c>
      <c r="V78">
        <v>0</v>
      </c>
      <c r="W78">
        <v>0</v>
      </c>
      <c r="X78">
        <v>37.46260116906474</v>
      </c>
      <c r="Y78">
        <v>0</v>
      </c>
      <c r="Z78">
        <v>3.329330399999999</v>
      </c>
      <c r="AA78">
        <v>7.1370748799999992</v>
      </c>
      <c r="AB78">
        <v>6.6903803200000009</v>
      </c>
      <c r="AC78">
        <v>4.9163427199999994</v>
      </c>
      <c r="AD78">
        <v>6.9616594319999994</v>
      </c>
      <c r="AE78">
        <v>3.5847019999999996</v>
      </c>
      <c r="AF78">
        <v>0</v>
      </c>
      <c r="AG78">
        <v>0</v>
      </c>
      <c r="AH78">
        <v>29.706442999999997</v>
      </c>
      <c r="AI78">
        <v>4.2034459999999996</v>
      </c>
      <c r="AJ78">
        <v>0</v>
      </c>
      <c r="AK78">
        <v>13.47214</v>
      </c>
      <c r="AL78">
        <v>13.574600000000002</v>
      </c>
      <c r="AM78">
        <v>0</v>
      </c>
      <c r="AN78">
        <v>0</v>
      </c>
      <c r="AO78">
        <v>0</v>
      </c>
      <c r="AP78">
        <v>0.45552360000000003</v>
      </c>
      <c r="AQ78">
        <v>0</v>
      </c>
      <c r="AR78">
        <v>3.3649919999999995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34.61490254928863</v>
      </c>
      <c r="BB78">
        <f t="shared" si="1"/>
        <v>762.96349347824082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163.96579737000002</v>
      </c>
      <c r="L79">
        <v>22.735402215007223</v>
      </c>
      <c r="M79">
        <v>0</v>
      </c>
      <c r="N79">
        <v>29.999999999999993</v>
      </c>
      <c r="O79">
        <v>24.451699999999999</v>
      </c>
      <c r="P79">
        <v>44.722894440000005</v>
      </c>
      <c r="Q79">
        <v>5.54273974</v>
      </c>
      <c r="R79">
        <v>10.767085399999999</v>
      </c>
      <c r="S79">
        <v>6.7030853999999991</v>
      </c>
      <c r="T79">
        <v>0</v>
      </c>
      <c r="U79">
        <v>330.96230639999993</v>
      </c>
      <c r="V79">
        <v>0</v>
      </c>
      <c r="W79">
        <v>0</v>
      </c>
      <c r="X79">
        <v>37.46260116906474</v>
      </c>
      <c r="Y79">
        <v>0</v>
      </c>
      <c r="Z79">
        <v>3.329330399999999</v>
      </c>
      <c r="AA79">
        <v>7.1370748799999992</v>
      </c>
      <c r="AB79">
        <v>3.3451901599999996</v>
      </c>
      <c r="AC79">
        <v>4.9163427199999994</v>
      </c>
      <c r="AD79">
        <v>6.9616594319999994</v>
      </c>
      <c r="AE79">
        <v>3.5847019999999996</v>
      </c>
      <c r="AF79">
        <v>0</v>
      </c>
      <c r="AG79">
        <v>0</v>
      </c>
      <c r="AH79">
        <v>23.765154399999997</v>
      </c>
      <c r="AI79">
        <v>0.64668399999999993</v>
      </c>
      <c r="AJ79">
        <v>0</v>
      </c>
      <c r="AK79">
        <v>13.47214</v>
      </c>
      <c r="AL79">
        <v>13.574600000000002</v>
      </c>
      <c r="AM79">
        <v>0</v>
      </c>
      <c r="AN79">
        <v>0</v>
      </c>
      <c r="AO79">
        <v>0</v>
      </c>
      <c r="AP79">
        <v>0.45552360000000003</v>
      </c>
      <c r="AQ79">
        <v>0</v>
      </c>
      <c r="AR79">
        <v>3.3649919999999995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33.180693984963362</v>
      </c>
      <c r="BB79">
        <f t="shared" si="1"/>
        <v>731.35142198110873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163.96579737000002</v>
      </c>
      <c r="L80">
        <v>22.735402215007223</v>
      </c>
      <c r="M80">
        <v>0</v>
      </c>
      <c r="N80">
        <v>29.999999999999993</v>
      </c>
      <c r="O80">
        <v>24.451699999999999</v>
      </c>
      <c r="P80">
        <v>44.722894440000005</v>
      </c>
      <c r="Q80">
        <v>5.54273974</v>
      </c>
      <c r="R80">
        <v>10.767085399999999</v>
      </c>
      <c r="S80">
        <v>6.7030853999999991</v>
      </c>
      <c r="T80">
        <v>0</v>
      </c>
      <c r="U80">
        <v>330.96230639999993</v>
      </c>
      <c r="V80">
        <v>0</v>
      </c>
      <c r="W80">
        <v>0</v>
      </c>
      <c r="X80">
        <v>37.46260116906474</v>
      </c>
      <c r="Y80">
        <v>0</v>
      </c>
      <c r="Z80">
        <v>1.6646651999999995</v>
      </c>
      <c r="AA80">
        <v>7.1370748799999992</v>
      </c>
      <c r="AB80">
        <v>1.5574772000000001</v>
      </c>
      <c r="AC80">
        <v>2.4581713599999997</v>
      </c>
      <c r="AD80">
        <v>4.6411062880000005</v>
      </c>
      <c r="AE80">
        <v>2.0530565999999997</v>
      </c>
      <c r="AF80">
        <v>0</v>
      </c>
      <c r="AG80">
        <v>0</v>
      </c>
      <c r="AH80">
        <v>17.823865800000004</v>
      </c>
      <c r="AI80">
        <v>0</v>
      </c>
      <c r="AJ80">
        <v>0</v>
      </c>
      <c r="AK80">
        <v>13.47214</v>
      </c>
      <c r="AL80">
        <v>5.902000000000001</v>
      </c>
      <c r="AM80">
        <v>0</v>
      </c>
      <c r="AN80">
        <v>0</v>
      </c>
      <c r="AO80">
        <v>0</v>
      </c>
      <c r="AP80">
        <v>0.52059840000000002</v>
      </c>
      <c r="AQ80">
        <v>0</v>
      </c>
      <c r="AR80">
        <v>3.3649919999999995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32.140905930171627</v>
      </c>
      <c r="BB80">
        <f t="shared" si="1"/>
        <v>708.43296417190038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163.96579737000002</v>
      </c>
      <c r="L81">
        <v>22.735402215007223</v>
      </c>
      <c r="M81">
        <v>0</v>
      </c>
      <c r="N81">
        <v>29.999999999999993</v>
      </c>
      <c r="O81">
        <v>24.451699999999999</v>
      </c>
      <c r="P81">
        <v>44.722894440000005</v>
      </c>
      <c r="Q81">
        <v>5.54273974</v>
      </c>
      <c r="R81">
        <v>10.767085399999999</v>
      </c>
      <c r="S81">
        <v>6.7030853999999991</v>
      </c>
      <c r="T81">
        <v>0</v>
      </c>
      <c r="U81">
        <v>330.96230639999993</v>
      </c>
      <c r="V81">
        <v>0</v>
      </c>
      <c r="W81">
        <v>0</v>
      </c>
      <c r="X81">
        <v>37.46260116906474</v>
      </c>
      <c r="Y81">
        <v>0</v>
      </c>
      <c r="Z81">
        <v>1.6646651999999995</v>
      </c>
      <c r="AA81">
        <v>5.0165000000000006</v>
      </c>
      <c r="AB81">
        <v>0</v>
      </c>
      <c r="AC81">
        <v>2.4581713599999997</v>
      </c>
      <c r="AD81">
        <v>2.3205531440000002</v>
      </c>
      <c r="AE81">
        <v>0.97764600000000002</v>
      </c>
      <c r="AF81">
        <v>0</v>
      </c>
      <c r="AG81">
        <v>0</v>
      </c>
      <c r="AH81">
        <v>11.882577199999998</v>
      </c>
      <c r="AI81">
        <v>0</v>
      </c>
      <c r="AJ81">
        <v>0</v>
      </c>
      <c r="AK81">
        <v>13.47214</v>
      </c>
      <c r="AL81">
        <v>2.6559000000000004</v>
      </c>
      <c r="AM81">
        <v>0</v>
      </c>
      <c r="AN81">
        <v>0</v>
      </c>
      <c r="AO81">
        <v>0</v>
      </c>
      <c r="AP81">
        <v>0.35791140000000005</v>
      </c>
      <c r="AQ81">
        <v>0</v>
      </c>
      <c r="AR81">
        <v>3.3649919999999995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31.428100451379883</v>
      </c>
      <c r="BB81">
        <f t="shared" si="1"/>
        <v>692.72167822669201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163.96579737000002</v>
      </c>
      <c r="L82">
        <v>22.735402215007223</v>
      </c>
      <c r="M82">
        <v>0</v>
      </c>
      <c r="N82">
        <v>29.999999999999993</v>
      </c>
      <c r="O82">
        <v>24.451699999999999</v>
      </c>
      <c r="P82">
        <v>44.722894440000005</v>
      </c>
      <c r="Q82">
        <v>5.54273974</v>
      </c>
      <c r="R82">
        <v>10.767085399999999</v>
      </c>
      <c r="S82">
        <v>6.7030853999999991</v>
      </c>
      <c r="T82">
        <v>0</v>
      </c>
      <c r="U82">
        <v>330.96230639999993</v>
      </c>
      <c r="V82">
        <v>0</v>
      </c>
      <c r="W82">
        <v>0</v>
      </c>
      <c r="X82">
        <v>37.46260116906474</v>
      </c>
      <c r="Y82">
        <v>0</v>
      </c>
      <c r="Z82">
        <v>1.6646651999999995</v>
      </c>
      <c r="AA82">
        <v>3.5685374399999996</v>
      </c>
      <c r="AB82">
        <v>0</v>
      </c>
      <c r="AC82">
        <v>0.9056420799999999</v>
      </c>
      <c r="AD82">
        <v>0</v>
      </c>
      <c r="AE82">
        <v>0.97764600000000002</v>
      </c>
      <c r="AF82">
        <v>0</v>
      </c>
      <c r="AG82">
        <v>0</v>
      </c>
      <c r="AH82">
        <v>11.882577199999998</v>
      </c>
      <c r="AI82">
        <v>0</v>
      </c>
      <c r="AJ82">
        <v>0</v>
      </c>
      <c r="AK82">
        <v>13.47214</v>
      </c>
      <c r="AL82">
        <v>2.6559000000000004</v>
      </c>
      <c r="AM82">
        <v>0</v>
      </c>
      <c r="AN82">
        <v>0</v>
      </c>
      <c r="AO82">
        <v>0</v>
      </c>
      <c r="AP82">
        <v>0.35791140000000005</v>
      </c>
      <c r="AQ82">
        <v>0</v>
      </c>
      <c r="AR82">
        <v>3.3649919999999995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31.197167207379884</v>
      </c>
      <c r="BB82">
        <f t="shared" si="1"/>
        <v>687.63156648669212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148.34629737</v>
      </c>
      <c r="L83">
        <v>22.735402215007223</v>
      </c>
      <c r="M83">
        <v>0</v>
      </c>
      <c r="N83">
        <v>29.999999999999993</v>
      </c>
      <c r="O83">
        <v>24.451699999999999</v>
      </c>
      <c r="P83">
        <v>44.722894440000005</v>
      </c>
      <c r="Q83">
        <v>5.54273974</v>
      </c>
      <c r="R83">
        <v>10.767085399999999</v>
      </c>
      <c r="S83">
        <v>6.7030853999999991</v>
      </c>
      <c r="T83">
        <v>0</v>
      </c>
      <c r="U83">
        <v>330.96230639999993</v>
      </c>
      <c r="V83">
        <v>0</v>
      </c>
      <c r="W83">
        <v>0</v>
      </c>
      <c r="X83">
        <v>37.46260116906474</v>
      </c>
      <c r="Y83">
        <v>0</v>
      </c>
      <c r="Z83">
        <v>1.6646651999999995</v>
      </c>
      <c r="AA83">
        <v>3.5685374399999996</v>
      </c>
      <c r="AB83">
        <v>0</v>
      </c>
      <c r="AC83">
        <v>0</v>
      </c>
      <c r="AD83">
        <v>0</v>
      </c>
      <c r="AE83">
        <v>0.97764600000000002</v>
      </c>
      <c r="AF83">
        <v>0</v>
      </c>
      <c r="AG83">
        <v>0</v>
      </c>
      <c r="AH83">
        <v>5.9412885999999991</v>
      </c>
      <c r="AI83">
        <v>0</v>
      </c>
      <c r="AJ83">
        <v>0</v>
      </c>
      <c r="AK83">
        <v>13.47214</v>
      </c>
      <c r="AL83">
        <v>2.6559000000000004</v>
      </c>
      <c r="AM83">
        <v>0</v>
      </c>
      <c r="AN83">
        <v>0</v>
      </c>
      <c r="AO83">
        <v>0</v>
      </c>
      <c r="AP83">
        <v>0.35791140000000005</v>
      </c>
      <c r="AQ83">
        <v>0</v>
      </c>
      <c r="AR83">
        <v>5.0474879999999995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30.295144449379876</v>
      </c>
      <c r="BB83">
        <f t="shared" si="1"/>
        <v>667.74965456469204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148.34629737</v>
      </c>
      <c r="L84">
        <v>22.735402215007223</v>
      </c>
      <c r="M84">
        <v>0</v>
      </c>
      <c r="N84">
        <v>29.999999999999993</v>
      </c>
      <c r="O84">
        <v>24.451699999999999</v>
      </c>
      <c r="P84">
        <v>44.722894440000005</v>
      </c>
      <c r="Q84">
        <v>5.54273974</v>
      </c>
      <c r="R84">
        <v>7.7666822060000005</v>
      </c>
      <c r="S84">
        <v>4.6465744000000004</v>
      </c>
      <c r="T84">
        <v>0</v>
      </c>
      <c r="U84">
        <v>330.96230639999993</v>
      </c>
      <c r="V84">
        <v>0</v>
      </c>
      <c r="W84">
        <v>0</v>
      </c>
      <c r="X84">
        <v>37.46260116906474</v>
      </c>
      <c r="Y84">
        <v>0</v>
      </c>
      <c r="Z84">
        <v>1.6646651999999995</v>
      </c>
      <c r="AA84">
        <v>3.5685374399999996</v>
      </c>
      <c r="AB84">
        <v>0</v>
      </c>
      <c r="AC84">
        <v>0</v>
      </c>
      <c r="AD84">
        <v>0</v>
      </c>
      <c r="AE84">
        <v>0.97764600000000002</v>
      </c>
      <c r="AF84">
        <v>0</v>
      </c>
      <c r="AG84">
        <v>0</v>
      </c>
      <c r="AH84">
        <v>5.9412885999999991</v>
      </c>
      <c r="AI84">
        <v>0</v>
      </c>
      <c r="AJ84">
        <v>0</v>
      </c>
      <c r="AK84">
        <v>13.47214</v>
      </c>
      <c r="AL84">
        <v>2.6559000000000004</v>
      </c>
      <c r="AM84">
        <v>0</v>
      </c>
      <c r="AN84">
        <v>0</v>
      </c>
      <c r="AO84">
        <v>0</v>
      </c>
      <c r="AP84">
        <v>0.35791140000000005</v>
      </c>
      <c r="AQ84">
        <v>0</v>
      </c>
      <c r="AR84">
        <v>5.0474879999999995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30.075674479379877</v>
      </c>
      <c r="BB84">
        <f t="shared" si="1"/>
        <v>662.91221034069201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148.34629737</v>
      </c>
      <c r="L85">
        <v>22.735402215007223</v>
      </c>
      <c r="M85">
        <v>0</v>
      </c>
      <c r="N85">
        <v>29.999999999999993</v>
      </c>
      <c r="O85">
        <v>24.451699999999999</v>
      </c>
      <c r="P85">
        <v>44.722894440000005</v>
      </c>
      <c r="Q85">
        <v>3.8409397399999996</v>
      </c>
      <c r="R85">
        <v>7.4637391999999982</v>
      </c>
      <c r="S85">
        <v>4.6465744000000004</v>
      </c>
      <c r="T85">
        <v>0</v>
      </c>
      <c r="U85">
        <v>330.96230639999993</v>
      </c>
      <c r="V85">
        <v>0</v>
      </c>
      <c r="W85">
        <v>0</v>
      </c>
      <c r="X85">
        <v>37.46260116906474</v>
      </c>
      <c r="Y85">
        <v>0</v>
      </c>
      <c r="Z85">
        <v>1.6596359999999999</v>
      </c>
      <c r="AA85">
        <v>3.5685374399999996</v>
      </c>
      <c r="AB85">
        <v>0</v>
      </c>
      <c r="AC85">
        <v>0</v>
      </c>
      <c r="AD85">
        <v>0</v>
      </c>
      <c r="AE85">
        <v>0.97764600000000002</v>
      </c>
      <c r="AF85">
        <v>0</v>
      </c>
      <c r="AG85">
        <v>0</v>
      </c>
      <c r="AH85">
        <v>5.9412885999999991</v>
      </c>
      <c r="AI85">
        <v>0</v>
      </c>
      <c r="AJ85">
        <v>0</v>
      </c>
      <c r="AK85">
        <v>13.47214</v>
      </c>
      <c r="AL85">
        <v>2.6559000000000004</v>
      </c>
      <c r="AM85">
        <v>0</v>
      </c>
      <c r="AN85">
        <v>0</v>
      </c>
      <c r="AO85">
        <v>0</v>
      </c>
      <c r="AP85">
        <v>0.35791140000000005</v>
      </c>
      <c r="AQ85">
        <v>0</v>
      </c>
      <c r="AR85">
        <v>5.8887359999999997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30.024960585379869</v>
      </c>
      <c r="BB85">
        <f t="shared" si="1"/>
        <v>661.79440002869217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148.34629737</v>
      </c>
      <c r="L86">
        <v>22.735402215007223</v>
      </c>
      <c r="M86">
        <v>0</v>
      </c>
      <c r="N86">
        <v>29.999999999999993</v>
      </c>
      <c r="O86">
        <v>24.451699999999999</v>
      </c>
      <c r="P86">
        <v>44.722894440000005</v>
      </c>
      <c r="Q86">
        <v>3.8409397399999996</v>
      </c>
      <c r="R86">
        <v>7.4637391999999982</v>
      </c>
      <c r="S86">
        <v>4.6465744000000004</v>
      </c>
      <c r="T86">
        <v>0</v>
      </c>
      <c r="U86">
        <v>330.96230639999993</v>
      </c>
      <c r="V86">
        <v>0</v>
      </c>
      <c r="W86">
        <v>0</v>
      </c>
      <c r="X86">
        <v>37.46260116906474</v>
      </c>
      <c r="Y86">
        <v>0</v>
      </c>
      <c r="Z86">
        <v>1.0337799999999999</v>
      </c>
      <c r="AA86">
        <v>2.1671279999999999</v>
      </c>
      <c r="AB86">
        <v>0</v>
      </c>
      <c r="AC86">
        <v>0</v>
      </c>
      <c r="AD86">
        <v>0</v>
      </c>
      <c r="AE86">
        <v>0.97764600000000002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13.47214</v>
      </c>
      <c r="AL86">
        <v>2.6559000000000004</v>
      </c>
      <c r="AM86">
        <v>0</v>
      </c>
      <c r="AN86">
        <v>0</v>
      </c>
      <c r="AO86">
        <v>0</v>
      </c>
      <c r="AP86">
        <v>0.48806099999999997</v>
      </c>
      <c r="AQ86">
        <v>0</v>
      </c>
      <c r="AR86">
        <v>5.8887359999999997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29.68477381337987</v>
      </c>
      <c r="BB86">
        <f t="shared" si="1"/>
        <v>654.29618236069223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143.54029736999999</v>
      </c>
      <c r="L87">
        <v>22.735402215007223</v>
      </c>
      <c r="M87">
        <v>0</v>
      </c>
      <c r="N87">
        <v>29.999999999999993</v>
      </c>
      <c r="O87">
        <v>24.451699999999999</v>
      </c>
      <c r="P87">
        <v>44.722894440000005</v>
      </c>
      <c r="Q87">
        <v>3.8409397399999996</v>
      </c>
      <c r="R87">
        <v>7.4637391999999982</v>
      </c>
      <c r="S87">
        <v>4.6465744000000004</v>
      </c>
      <c r="T87">
        <v>0</v>
      </c>
      <c r="U87">
        <v>330.96230639999993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0.97764600000000002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13.47214</v>
      </c>
      <c r="AL87">
        <v>2.6559000000000004</v>
      </c>
      <c r="AM87">
        <v>0</v>
      </c>
      <c r="AN87">
        <v>0</v>
      </c>
      <c r="AO87">
        <v>0</v>
      </c>
      <c r="AP87">
        <v>0.48806099999999997</v>
      </c>
      <c r="AQ87">
        <v>0</v>
      </c>
      <c r="AR87">
        <v>5.8887359999999997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29.337273955379857</v>
      </c>
      <c r="BB87">
        <f t="shared" si="1"/>
        <v>646.63677421869215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143.54029736999999</v>
      </c>
      <c r="L88">
        <v>22.735402215007223</v>
      </c>
      <c r="M88">
        <v>0</v>
      </c>
      <c r="N88">
        <v>29.999999999999993</v>
      </c>
      <c r="O88">
        <v>24.451699999999999</v>
      </c>
      <c r="P88">
        <v>44.722894440000005</v>
      </c>
      <c r="Q88">
        <v>2.6678381999999994</v>
      </c>
      <c r="R88">
        <v>5.7737263240000001</v>
      </c>
      <c r="S88">
        <v>3.5804386099999999</v>
      </c>
      <c r="T88">
        <v>0</v>
      </c>
      <c r="U88">
        <v>330.96230639999993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0.97764600000000002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13.47214</v>
      </c>
      <c r="AL88">
        <v>2.6559000000000004</v>
      </c>
      <c r="AM88">
        <v>0</v>
      </c>
      <c r="AN88">
        <v>0</v>
      </c>
      <c r="AO88">
        <v>0</v>
      </c>
      <c r="AP88">
        <v>0.48806099999999997</v>
      </c>
      <c r="AQ88">
        <v>0</v>
      </c>
      <c r="AR88">
        <v>5.8887359999999997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29.166744451379856</v>
      </c>
      <c r="BB88">
        <f t="shared" si="1"/>
        <v>642.87805351669215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143.54029736999999</v>
      </c>
      <c r="L89">
        <v>22.735402215007223</v>
      </c>
      <c r="M89">
        <v>0</v>
      </c>
      <c r="N89">
        <v>29.999999999999993</v>
      </c>
      <c r="O89">
        <v>24.451699999999999</v>
      </c>
      <c r="P89">
        <v>44.722894440000005</v>
      </c>
      <c r="Q89">
        <v>2.6678381999999994</v>
      </c>
      <c r="R89">
        <v>5.7737263240000001</v>
      </c>
      <c r="S89">
        <v>3.5804386099999999</v>
      </c>
      <c r="T89">
        <v>0</v>
      </c>
      <c r="U89">
        <v>330.96230639999993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0.97764600000000002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13.47214</v>
      </c>
      <c r="AL89">
        <v>2.6559000000000004</v>
      </c>
      <c r="AM89">
        <v>0</v>
      </c>
      <c r="AN89">
        <v>0</v>
      </c>
      <c r="AO89">
        <v>0</v>
      </c>
      <c r="AP89">
        <v>0.48806099999999997</v>
      </c>
      <c r="AQ89">
        <v>0</v>
      </c>
      <c r="AR89">
        <v>5.8887359999999997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29.166744451379856</v>
      </c>
      <c r="BB89">
        <f t="shared" si="1"/>
        <v>642.87805351669215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143.54029736999999</v>
      </c>
      <c r="L90">
        <v>22.735402215007223</v>
      </c>
      <c r="M90">
        <v>0</v>
      </c>
      <c r="N90">
        <v>29.999999999999993</v>
      </c>
      <c r="O90">
        <v>24.451699999999999</v>
      </c>
      <c r="P90">
        <v>44.722894440000005</v>
      </c>
      <c r="Q90">
        <v>2.6678381999999994</v>
      </c>
      <c r="R90">
        <v>5.7737263240000001</v>
      </c>
      <c r="S90">
        <v>3.5804386099999999</v>
      </c>
      <c r="T90">
        <v>0</v>
      </c>
      <c r="U90">
        <v>330.96230639999993</v>
      </c>
      <c r="V90">
        <v>0</v>
      </c>
      <c r="W90">
        <v>0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0.97764600000000002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13.47214</v>
      </c>
      <c r="AL90">
        <v>2.6559000000000004</v>
      </c>
      <c r="AM90">
        <v>0</v>
      </c>
      <c r="AN90">
        <v>0</v>
      </c>
      <c r="AO90">
        <v>0</v>
      </c>
      <c r="AP90">
        <v>0.48806099999999997</v>
      </c>
      <c r="AQ90">
        <v>0</v>
      </c>
      <c r="AR90">
        <v>5.8887359999999997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29.166744451379856</v>
      </c>
      <c r="BB90">
        <f t="shared" si="1"/>
        <v>642.87805351669215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143.54029736999999</v>
      </c>
      <c r="L91">
        <v>22.735402215007223</v>
      </c>
      <c r="M91">
        <v>0</v>
      </c>
      <c r="N91">
        <v>29.999999999999993</v>
      </c>
      <c r="O91">
        <v>24.451699999999999</v>
      </c>
      <c r="P91">
        <v>44.722894440000005</v>
      </c>
      <c r="Q91">
        <v>2.6678381999999994</v>
      </c>
      <c r="R91">
        <v>5.833985792</v>
      </c>
      <c r="S91">
        <v>3.625154802</v>
      </c>
      <c r="T91">
        <v>0</v>
      </c>
      <c r="U91">
        <v>330.96230639999993</v>
      </c>
      <c r="V91">
        <v>0</v>
      </c>
      <c r="W91">
        <v>0</v>
      </c>
      <c r="X91">
        <v>28.458566171942447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0.97764600000000002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13.47214</v>
      </c>
      <c r="AL91">
        <v>2.6559000000000004</v>
      </c>
      <c r="AM91">
        <v>0</v>
      </c>
      <c r="AN91">
        <v>0</v>
      </c>
      <c r="AO91">
        <v>0</v>
      </c>
      <c r="AP91">
        <v>0.48806099999999997</v>
      </c>
      <c r="AQ91">
        <v>0</v>
      </c>
      <c r="AR91">
        <v>5.8887359999999997</v>
      </c>
      <c r="AS91">
        <v>3.4168080000000001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28.813149146070508</v>
      </c>
      <c r="BB91">
        <f t="shared" si="1"/>
        <v>635.08428724487919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143.54029736999999</v>
      </c>
      <c r="L92">
        <v>22.735402215007223</v>
      </c>
      <c r="M92">
        <v>0</v>
      </c>
      <c r="N92">
        <v>29.999999999999993</v>
      </c>
      <c r="O92">
        <v>24.451699999999999</v>
      </c>
      <c r="P92">
        <v>44.722894440000005</v>
      </c>
      <c r="Q92">
        <v>2.6678381999999994</v>
      </c>
      <c r="R92">
        <v>5.833985792</v>
      </c>
      <c r="S92">
        <v>3.625154802</v>
      </c>
      <c r="T92">
        <v>0</v>
      </c>
      <c r="U92">
        <v>330.96230639999993</v>
      </c>
      <c r="V92">
        <v>0</v>
      </c>
      <c r="W92">
        <v>0</v>
      </c>
      <c r="X92">
        <v>28.136080863309349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13.47214</v>
      </c>
      <c r="AL92">
        <v>2.6559000000000004</v>
      </c>
      <c r="AM92">
        <v>0</v>
      </c>
      <c r="AN92">
        <v>0</v>
      </c>
      <c r="AO92">
        <v>0</v>
      </c>
      <c r="AP92">
        <v>0.48806099999999997</v>
      </c>
      <c r="AQ92">
        <v>0</v>
      </c>
      <c r="AR92">
        <v>5.8887359999999997</v>
      </c>
      <c r="AS92">
        <v>3.4168080000000001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28.799153330962596</v>
      </c>
      <c r="BB92">
        <f t="shared" si="1"/>
        <v>634.77579775135393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143.54029736999999</v>
      </c>
      <c r="L93">
        <v>22.136182301587301</v>
      </c>
      <c r="M93">
        <v>0</v>
      </c>
      <c r="N93">
        <v>29.999999999999993</v>
      </c>
      <c r="O93">
        <v>24.451699999999999</v>
      </c>
      <c r="P93">
        <v>44.722894440000005</v>
      </c>
      <c r="Q93">
        <v>2.6678381999999994</v>
      </c>
      <c r="R93">
        <v>5.833985792</v>
      </c>
      <c r="S93">
        <v>3.625154802</v>
      </c>
      <c r="T93">
        <v>0</v>
      </c>
      <c r="U93">
        <v>330.96230639999993</v>
      </c>
      <c r="V93">
        <v>0</v>
      </c>
      <c r="W93">
        <v>0</v>
      </c>
      <c r="X93">
        <v>31.048991151079129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13.47214</v>
      </c>
      <c r="AL93">
        <v>2.6559000000000004</v>
      </c>
      <c r="AM93">
        <v>0</v>
      </c>
      <c r="AN93">
        <v>0</v>
      </c>
      <c r="AO93">
        <v>0</v>
      </c>
      <c r="AP93">
        <v>0.48806099999999997</v>
      </c>
      <c r="AQ93">
        <v>0</v>
      </c>
      <c r="AR93">
        <v>5.0474879999999995</v>
      </c>
      <c r="AS93">
        <v>3.0751272000000003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28.84822816486405</v>
      </c>
      <c r="BB93">
        <f t="shared" si="1"/>
        <v>635.85748449180232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134.39258099999998</v>
      </c>
      <c r="L94">
        <v>22.136182301587301</v>
      </c>
      <c r="M94">
        <v>0</v>
      </c>
      <c r="N94">
        <v>29.999999999999993</v>
      </c>
      <c r="O94">
        <v>24.451699999999999</v>
      </c>
      <c r="P94">
        <v>35.957911080000002</v>
      </c>
      <c r="Q94">
        <v>2.6678381999999994</v>
      </c>
      <c r="R94">
        <v>5.833985792</v>
      </c>
      <c r="S94">
        <v>3.625154802</v>
      </c>
      <c r="T94">
        <v>0</v>
      </c>
      <c r="U94">
        <v>330.96230639999993</v>
      </c>
      <c r="V94">
        <v>0</v>
      </c>
      <c r="W94">
        <v>0</v>
      </c>
      <c r="X94">
        <v>31.048991151079129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13.47214</v>
      </c>
      <c r="AL94">
        <v>2.6559000000000004</v>
      </c>
      <c r="AM94">
        <v>0</v>
      </c>
      <c r="AN94">
        <v>0</v>
      </c>
      <c r="AO94">
        <v>0</v>
      </c>
      <c r="AP94">
        <v>0.48806099999999997</v>
      </c>
      <c r="AQ94">
        <v>0</v>
      </c>
      <c r="AR94">
        <v>5.0474879999999995</v>
      </c>
      <c r="AS94">
        <v>3.0751272000000003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28.070816982764025</v>
      </c>
      <c r="BB94">
        <f t="shared" si="1"/>
        <v>618.72219594390242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120.455181</v>
      </c>
      <c r="L95">
        <v>22.136182301587301</v>
      </c>
      <c r="M95">
        <v>0</v>
      </c>
      <c r="N95">
        <v>29.999999999999993</v>
      </c>
      <c r="O95">
        <v>24.451699999999999</v>
      </c>
      <c r="P95">
        <v>35.957911080000002</v>
      </c>
      <c r="Q95">
        <v>2.6678381999999994</v>
      </c>
      <c r="R95">
        <v>5.833985792</v>
      </c>
      <c r="S95">
        <v>3.625154802</v>
      </c>
      <c r="T95">
        <v>0</v>
      </c>
      <c r="U95">
        <v>330.96230639999993</v>
      </c>
      <c r="V95">
        <v>0</v>
      </c>
      <c r="W95">
        <v>0</v>
      </c>
      <c r="X95">
        <v>31.048991151079129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13.47214</v>
      </c>
      <c r="AL95">
        <v>2.6559000000000004</v>
      </c>
      <c r="AM95">
        <v>0</v>
      </c>
      <c r="AN95">
        <v>0</v>
      </c>
      <c r="AO95">
        <v>0</v>
      </c>
      <c r="AP95">
        <v>0.48806099999999997</v>
      </c>
      <c r="AQ95">
        <v>0</v>
      </c>
      <c r="AR95">
        <v>5.0474879999999995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27.448139090764037</v>
      </c>
      <c r="BB95">
        <f t="shared" si="1"/>
        <v>604.99745687590234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106.037181</v>
      </c>
      <c r="L96">
        <v>22.136182301587301</v>
      </c>
      <c r="M96">
        <v>0</v>
      </c>
      <c r="N96">
        <v>29.999999999999993</v>
      </c>
      <c r="O96">
        <v>24.451699999999999</v>
      </c>
      <c r="P96">
        <v>35.957911080000002</v>
      </c>
      <c r="Q96">
        <v>2.6678381999999994</v>
      </c>
      <c r="R96">
        <v>5.833985792</v>
      </c>
      <c r="S96">
        <v>3.625154802</v>
      </c>
      <c r="T96">
        <v>0</v>
      </c>
      <c r="U96">
        <v>330.96230639999993</v>
      </c>
      <c r="V96">
        <v>0</v>
      </c>
      <c r="W96">
        <v>0</v>
      </c>
      <c r="X96">
        <v>31.048991151079129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13.47214</v>
      </c>
      <c r="AL96">
        <v>2.6559000000000004</v>
      </c>
      <c r="AM96">
        <v>0</v>
      </c>
      <c r="AN96">
        <v>0</v>
      </c>
      <c r="AO96">
        <v>0</v>
      </c>
      <c r="AP96">
        <v>0.48806099999999997</v>
      </c>
      <c r="AQ96">
        <v>0</v>
      </c>
      <c r="AR96">
        <v>5.0474879999999995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26.822397890764073</v>
      </c>
      <c r="BB96">
        <f t="shared" si="1"/>
        <v>591.20519807590233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108.680481</v>
      </c>
      <c r="L97">
        <v>22.136182301587301</v>
      </c>
      <c r="M97">
        <v>0</v>
      </c>
      <c r="N97">
        <v>29.999999999999993</v>
      </c>
      <c r="O97">
        <v>24.451699999999999</v>
      </c>
      <c r="P97">
        <v>35.957911080000002</v>
      </c>
      <c r="Q97">
        <v>2.6678381999999994</v>
      </c>
      <c r="R97">
        <v>5.8391247199999992</v>
      </c>
      <c r="S97">
        <v>3.6291512380000004</v>
      </c>
      <c r="T97">
        <v>0</v>
      </c>
      <c r="U97">
        <v>330.96230639999993</v>
      </c>
      <c r="V97">
        <v>0</v>
      </c>
      <c r="W97">
        <v>0</v>
      </c>
      <c r="X97">
        <v>31.048991151079129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13.47214</v>
      </c>
      <c r="AL97">
        <v>2.6559000000000004</v>
      </c>
      <c r="AM97">
        <v>0</v>
      </c>
      <c r="AN97">
        <v>0</v>
      </c>
      <c r="AO97">
        <v>0</v>
      </c>
      <c r="AP97">
        <v>0.48806099999999997</v>
      </c>
      <c r="AQ97">
        <v>0</v>
      </c>
      <c r="AR97">
        <v>5.0474879999999995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26.937513604764057</v>
      </c>
      <c r="BB97">
        <f t="shared" si="1"/>
        <v>593.74251772590242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99.068480999999991</v>
      </c>
      <c r="L98">
        <v>22.136182301587301</v>
      </c>
      <c r="M98">
        <v>0</v>
      </c>
      <c r="N98">
        <v>29.999999999999993</v>
      </c>
      <c r="O98">
        <v>24.451699999999999</v>
      </c>
      <c r="P98">
        <v>35.957911080000002</v>
      </c>
      <c r="Q98">
        <v>2.6678381999999994</v>
      </c>
      <c r="R98">
        <v>5.8391247199999992</v>
      </c>
      <c r="S98">
        <v>3.6291512380000004</v>
      </c>
      <c r="T98">
        <v>0</v>
      </c>
      <c r="U98">
        <v>330.96230639999993</v>
      </c>
      <c r="V98">
        <v>0</v>
      </c>
      <c r="W98">
        <v>0</v>
      </c>
      <c r="X98">
        <v>31.048991151079129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13.47214</v>
      </c>
      <c r="AL98">
        <v>2.6559000000000004</v>
      </c>
      <c r="AM98">
        <v>0</v>
      </c>
      <c r="AN98">
        <v>0</v>
      </c>
      <c r="AO98">
        <v>0</v>
      </c>
      <c r="AP98">
        <v>0.48806099999999997</v>
      </c>
      <c r="AQ98">
        <v>0</v>
      </c>
      <c r="AR98">
        <v>5.0474879999999995</v>
      </c>
      <c r="AS98">
        <v>3.4168080000000001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26.552976564764052</v>
      </c>
      <c r="BB98">
        <f t="shared" si="1"/>
        <v>585.26675252590223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3.2636979198382488</v>
      </c>
      <c r="L99">
        <f t="shared" si="2"/>
        <v>0.60914301868056109</v>
      </c>
      <c r="M99">
        <f t="shared" si="2"/>
        <v>0</v>
      </c>
      <c r="N99">
        <f t="shared" si="2"/>
        <v>0.69802104126984121</v>
      </c>
      <c r="O99">
        <f t="shared" si="2"/>
        <v>0.58829019236615954</v>
      </c>
      <c r="P99">
        <f t="shared" si="2"/>
        <v>0.95159625707999851</v>
      </c>
      <c r="Q99">
        <f t="shared" si="2"/>
        <v>8.2570746085000049E-2</v>
      </c>
      <c r="R99">
        <f t="shared" si="2"/>
        <v>0.17321076641749997</v>
      </c>
      <c r="S99">
        <f t="shared" si="2"/>
        <v>0.10861383973149993</v>
      </c>
      <c r="T99">
        <f t="shared" si="2"/>
        <v>0</v>
      </c>
      <c r="U99">
        <f t="shared" si="2"/>
        <v>7.9430953536000111</v>
      </c>
      <c r="V99">
        <f t="shared" si="2"/>
        <v>0</v>
      </c>
      <c r="W99">
        <f t="shared" si="2"/>
        <v>0</v>
      </c>
      <c r="X99">
        <f t="shared" si="2"/>
        <v>0.77593156853291401</v>
      </c>
      <c r="Y99">
        <f t="shared" si="2"/>
        <v>0</v>
      </c>
      <c r="Z99">
        <f t="shared" si="2"/>
        <v>1.6903839699999992E-2</v>
      </c>
      <c r="AA99">
        <f t="shared" si="2"/>
        <v>4.4141588119999998E-2</v>
      </c>
      <c r="AB99">
        <f t="shared" si="2"/>
        <v>3.3817570160000004E-2</v>
      </c>
      <c r="AC99">
        <f t="shared" si="2"/>
        <v>2.9109924000000006E-2</v>
      </c>
      <c r="AD99">
        <f t="shared" si="2"/>
        <v>3.7113751274000011E-2</v>
      </c>
      <c r="AE99">
        <f t="shared" si="2"/>
        <v>6.5564199579999899E-2</v>
      </c>
      <c r="AF99">
        <f t="shared" si="2"/>
        <v>0</v>
      </c>
      <c r="AG99">
        <f t="shared" si="2"/>
        <v>0</v>
      </c>
      <c r="AH99">
        <f t="shared" si="2"/>
        <v>0.15748022860000002</v>
      </c>
      <c r="AI99">
        <f t="shared" si="2"/>
        <v>1.1559476500000001E-2</v>
      </c>
      <c r="AJ99">
        <f t="shared" si="2"/>
        <v>0</v>
      </c>
      <c r="AK99">
        <f t="shared" si="2"/>
        <v>0.32333136000000018</v>
      </c>
      <c r="AL99">
        <f t="shared" si="2"/>
        <v>8.5283899999999926E-2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1.1445030449999999E-2</v>
      </c>
      <c r="AQ99">
        <f t="shared" si="2"/>
        <v>0</v>
      </c>
      <c r="AR99">
        <f t="shared" si="2"/>
        <v>0.12071908799999986</v>
      </c>
      <c r="AS99">
        <f t="shared" si="2"/>
        <v>8.6855259359999951E-2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0.70383932919473802</v>
      </c>
      <c r="BB99">
        <f t="shared" si="1"/>
        <v>15.513656590150999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5.1580379577000004</v>
      </c>
      <c r="L3">
        <v>193.08259999999999</v>
      </c>
      <c r="M3">
        <v>28.225600000000004</v>
      </c>
      <c r="N3">
        <v>36.243749999999991</v>
      </c>
      <c r="O3">
        <v>0</v>
      </c>
      <c r="P3">
        <v>19.19165924</v>
      </c>
      <c r="Q3">
        <v>2.1476000000000002</v>
      </c>
      <c r="R3">
        <v>6.6816738663999997</v>
      </c>
      <c r="S3">
        <v>4.0078152244000007</v>
      </c>
      <c r="T3">
        <v>0</v>
      </c>
      <c r="U3">
        <v>25.695727199999997</v>
      </c>
      <c r="V3">
        <v>0</v>
      </c>
      <c r="W3">
        <v>0</v>
      </c>
      <c r="X3">
        <v>24.723361511870507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13.434158399999998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0.49737999999999999</v>
      </c>
      <c r="AO3">
        <v>0</v>
      </c>
      <c r="AP3">
        <v>0.78602159999999999</v>
      </c>
      <c r="AQ3">
        <v>0</v>
      </c>
      <c r="AR3">
        <v>6.0967295999999989</v>
      </c>
      <c r="AS3">
        <v>4.8699468479999997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16.945909081687514</v>
      </c>
      <c r="BB3">
        <f>SUM(B3:AZ3)-BA3</f>
        <v>373.51282776668307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5.1579978304000003</v>
      </c>
      <c r="L4">
        <v>193.08259999999999</v>
      </c>
      <c r="M4">
        <v>28.225600000000004</v>
      </c>
      <c r="N4">
        <v>36.243749999999991</v>
      </c>
      <c r="O4">
        <v>0</v>
      </c>
      <c r="P4">
        <v>19.19165924</v>
      </c>
      <c r="Q4">
        <v>2.1476000000000002</v>
      </c>
      <c r="R4">
        <v>6.6816738663999997</v>
      </c>
      <c r="S4">
        <v>4.0078152244000007</v>
      </c>
      <c r="T4">
        <v>0</v>
      </c>
      <c r="U4">
        <v>25.695727199999997</v>
      </c>
      <c r="V4">
        <v>0</v>
      </c>
      <c r="W4">
        <v>0</v>
      </c>
      <c r="X4">
        <v>23.959077193884895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13.434158399999998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0.49737999999999999</v>
      </c>
      <c r="AO4">
        <v>0</v>
      </c>
      <c r="AP4">
        <v>0.78602159999999999</v>
      </c>
      <c r="AQ4">
        <v>0</v>
      </c>
      <c r="AR4">
        <v>6.0967295999999989</v>
      </c>
      <c r="AS4">
        <v>4.8699468479999997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16.912737301499742</v>
      </c>
      <c r="BB4">
        <f t="shared" ref="BB4:BB67" si="0">SUM(B4:AZ4)-BA4</f>
        <v>372.78167510158517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5.1580379577000004</v>
      </c>
      <c r="L5">
        <v>193.08259999999999</v>
      </c>
      <c r="M5">
        <v>28.225600000000004</v>
      </c>
      <c r="N5">
        <v>36.243749999999991</v>
      </c>
      <c r="O5">
        <v>0</v>
      </c>
      <c r="P5">
        <v>19.19165924</v>
      </c>
      <c r="Q5">
        <v>2.1476000000000002</v>
      </c>
      <c r="R5">
        <v>6.6816738663999997</v>
      </c>
      <c r="S5">
        <v>4.0078152244000007</v>
      </c>
      <c r="T5">
        <v>0</v>
      </c>
      <c r="U5">
        <v>25.695727199999997</v>
      </c>
      <c r="V5">
        <v>0</v>
      </c>
      <c r="W5">
        <v>0</v>
      </c>
      <c r="X5">
        <v>23.959077193884895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13.434158399999998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0.47825000000000001</v>
      </c>
      <c r="AO5">
        <v>0</v>
      </c>
      <c r="AP5">
        <v>1.7685485999999999</v>
      </c>
      <c r="AQ5">
        <v>0</v>
      </c>
      <c r="AR5">
        <v>6.0967295999999989</v>
      </c>
      <c r="AS5">
        <v>4.8699468479999997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16.954550559799742</v>
      </c>
      <c r="BB5">
        <f t="shared" si="0"/>
        <v>373.70329897058514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5.1579978304000003</v>
      </c>
      <c r="L6">
        <v>193.08259999999999</v>
      </c>
      <c r="M6">
        <v>28.225600000000004</v>
      </c>
      <c r="N6">
        <v>36.243749999999991</v>
      </c>
      <c r="O6">
        <v>0</v>
      </c>
      <c r="P6">
        <v>19.19165924</v>
      </c>
      <c r="Q6">
        <v>2.1476000000000002</v>
      </c>
      <c r="R6">
        <v>6.6816738663999997</v>
      </c>
      <c r="S6">
        <v>4.0078152244000007</v>
      </c>
      <c r="T6">
        <v>0</v>
      </c>
      <c r="U6">
        <v>25.695727199999997</v>
      </c>
      <c r="V6">
        <v>0</v>
      </c>
      <c r="W6">
        <v>0</v>
      </c>
      <c r="X6">
        <v>23.959077193884895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13.434158399999998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0.47825000000000001</v>
      </c>
      <c r="AO6">
        <v>0</v>
      </c>
      <c r="AP6">
        <v>0.78602159999999999</v>
      </c>
      <c r="AQ6">
        <v>0</v>
      </c>
      <c r="AR6">
        <v>6.0967295999999989</v>
      </c>
      <c r="AS6">
        <v>4.8699468479999997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16.911907301499742</v>
      </c>
      <c r="BB6">
        <f t="shared" si="0"/>
        <v>372.76337510158515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5.1580379577000004</v>
      </c>
      <c r="L7">
        <v>193.08259999999999</v>
      </c>
      <c r="M7">
        <v>24.920014080000009</v>
      </c>
      <c r="N7">
        <v>35.554098555555548</v>
      </c>
      <c r="O7">
        <v>0</v>
      </c>
      <c r="P7">
        <v>15.776545720000001</v>
      </c>
      <c r="Q7">
        <v>2.1476000000000002</v>
      </c>
      <c r="R7">
        <v>6.6816738663999997</v>
      </c>
      <c r="S7">
        <v>4.0078152244000007</v>
      </c>
      <c r="T7">
        <v>0</v>
      </c>
      <c r="U7">
        <v>25.695727199999997</v>
      </c>
      <c r="V7">
        <v>0</v>
      </c>
      <c r="W7">
        <v>0</v>
      </c>
      <c r="X7">
        <v>24.3758710971223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13.434158399999998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0.47825000000000001</v>
      </c>
      <c r="AO7">
        <v>0</v>
      </c>
      <c r="AP7">
        <v>0.78602159999999999</v>
      </c>
      <c r="AQ7">
        <v>0</v>
      </c>
      <c r="AR7">
        <v>4.0644863999999998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16.520189120926485</v>
      </c>
      <c r="BB7">
        <f t="shared" si="0"/>
        <v>364.12933322825143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5.1579978304000003</v>
      </c>
      <c r="L8">
        <v>193.08259999999999</v>
      </c>
      <c r="M8">
        <v>11.727614080000002</v>
      </c>
      <c r="N8">
        <v>26.462862047619041</v>
      </c>
      <c r="O8">
        <v>0</v>
      </c>
      <c r="P8">
        <v>15.776545720000001</v>
      </c>
      <c r="Q8">
        <v>2.1476000000000002</v>
      </c>
      <c r="R8">
        <v>6.6816738663999997</v>
      </c>
      <c r="S8">
        <v>4.0078152244000007</v>
      </c>
      <c r="T8">
        <v>0</v>
      </c>
      <c r="U8">
        <v>25.695727199999997</v>
      </c>
      <c r="V8">
        <v>0</v>
      </c>
      <c r="W8">
        <v>0</v>
      </c>
      <c r="X8">
        <v>24.3758710971223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13.434158399999998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0.47825000000000001</v>
      </c>
      <c r="AO8">
        <v>0</v>
      </c>
      <c r="AP8">
        <v>0.78602159999999999</v>
      </c>
      <c r="AQ8">
        <v>0</v>
      </c>
      <c r="AR8">
        <v>4.0644863999999998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15.553077556582043</v>
      </c>
      <c r="BB8">
        <f t="shared" si="0"/>
        <v>342.81276815735941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5.1580379577000004</v>
      </c>
      <c r="L9">
        <v>193.08259999999999</v>
      </c>
      <c r="M9">
        <v>13.8527781028</v>
      </c>
      <c r="N9">
        <v>29.837941412698406</v>
      </c>
      <c r="O9">
        <v>0</v>
      </c>
      <c r="P9">
        <v>15.776545720000001</v>
      </c>
      <c r="Q9">
        <v>2.1476000000000002</v>
      </c>
      <c r="R9">
        <v>6.6816738663999997</v>
      </c>
      <c r="S9">
        <v>4.0078152244000007</v>
      </c>
      <c r="T9">
        <v>0</v>
      </c>
      <c r="U9">
        <v>25.695727199999997</v>
      </c>
      <c r="V9">
        <v>0</v>
      </c>
      <c r="W9">
        <v>0</v>
      </c>
      <c r="X9">
        <v>24.3758710971223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13.434158399999998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0.47825000000000001</v>
      </c>
      <c r="AO9">
        <v>0</v>
      </c>
      <c r="AP9">
        <v>0.78602159999999999</v>
      </c>
      <c r="AQ9">
        <v>0</v>
      </c>
      <c r="AR9">
        <v>4.0644863999999998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15.791789797726484</v>
      </c>
      <c r="BB9">
        <f t="shared" si="0"/>
        <v>348.07433943139426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5.1579978304000003</v>
      </c>
      <c r="L10">
        <v>193.08259999999999</v>
      </c>
      <c r="M10">
        <v>14.511436591600004</v>
      </c>
      <c r="N10">
        <v>32.599369984126973</v>
      </c>
      <c r="O10">
        <v>0</v>
      </c>
      <c r="P10">
        <v>15.776545720000001</v>
      </c>
      <c r="Q10">
        <v>2.1476000000000002</v>
      </c>
      <c r="R10">
        <v>6.8459404156000003</v>
      </c>
      <c r="S10">
        <v>4.1799330923999998</v>
      </c>
      <c r="T10">
        <v>0</v>
      </c>
      <c r="U10">
        <v>25.695727199999997</v>
      </c>
      <c r="V10">
        <v>0</v>
      </c>
      <c r="W10">
        <v>0</v>
      </c>
      <c r="X10">
        <v>24.3758710971223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1.2989605200000001</v>
      </c>
      <c r="AF10">
        <v>1.9662499999999998</v>
      </c>
      <c r="AG10">
        <v>13.434158399999998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0.47825000000000001</v>
      </c>
      <c r="AO10">
        <v>0</v>
      </c>
      <c r="AP10">
        <v>0.78602159999999999</v>
      </c>
      <c r="AQ10">
        <v>0</v>
      </c>
      <c r="AR10">
        <v>4.0644863999999998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15.951402087426484</v>
      </c>
      <c r="BB10">
        <f t="shared" si="0"/>
        <v>351.59243361182286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5.1580379577000004</v>
      </c>
      <c r="L11">
        <v>193.08259999999999</v>
      </c>
      <c r="M11">
        <v>14.377949138800002</v>
      </c>
      <c r="N11">
        <v>26.76968744444444</v>
      </c>
      <c r="O11">
        <v>0</v>
      </c>
      <c r="P11">
        <v>15.776545720000001</v>
      </c>
      <c r="Q11">
        <v>2.1476000000000002</v>
      </c>
      <c r="R11">
        <v>6.8459404156000003</v>
      </c>
      <c r="S11">
        <v>4.1799330923999998</v>
      </c>
      <c r="T11">
        <v>0</v>
      </c>
      <c r="U11">
        <v>25.695727199999997</v>
      </c>
      <c r="V11">
        <v>0</v>
      </c>
      <c r="W11">
        <v>0</v>
      </c>
      <c r="X11">
        <v>24.004340810431653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4.3298683999999996</v>
      </c>
      <c r="AF11">
        <v>1.9662499999999998</v>
      </c>
      <c r="AG11">
        <v>13.434158399999998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0.47825000000000001</v>
      </c>
      <c r="AO11">
        <v>0</v>
      </c>
      <c r="AP11">
        <v>0.58951619999999993</v>
      </c>
      <c r="AQ11">
        <v>0</v>
      </c>
      <c r="AR11">
        <v>6.0967295999999989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15.887690617627996</v>
      </c>
      <c r="BB11">
        <f t="shared" si="0"/>
        <v>350.1881306097481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5.1579978304000003</v>
      </c>
      <c r="L12">
        <v>193.08259999999999</v>
      </c>
      <c r="M12">
        <v>17.863614080000005</v>
      </c>
      <c r="N12">
        <v>35.667623952380943</v>
      </c>
      <c r="O12">
        <v>0</v>
      </c>
      <c r="P12">
        <v>15.776545720000001</v>
      </c>
      <c r="Q12">
        <v>2.1476000000000002</v>
      </c>
      <c r="R12">
        <v>6.8459404156000003</v>
      </c>
      <c r="S12">
        <v>4.1799330923999998</v>
      </c>
      <c r="T12">
        <v>0</v>
      </c>
      <c r="U12">
        <v>25.695727199999997</v>
      </c>
      <c r="V12">
        <v>0</v>
      </c>
      <c r="W12">
        <v>0</v>
      </c>
      <c r="X12">
        <v>24.004340810431653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4.3298683999999996</v>
      </c>
      <c r="AF12">
        <v>1.9662499999999998</v>
      </c>
      <c r="AG12">
        <v>13.434158399999998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0.47825000000000001</v>
      </c>
      <c r="AO12">
        <v>0</v>
      </c>
      <c r="AP12">
        <v>0.58951619999999993</v>
      </c>
      <c r="AQ12">
        <v>0</v>
      </c>
      <c r="AR12">
        <v>6.0967295999999989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16.425137186572446</v>
      </c>
      <c r="BB12">
        <f t="shared" si="0"/>
        <v>362.03424536264021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5.1580379577000004</v>
      </c>
      <c r="L13">
        <v>193.08259999999999</v>
      </c>
      <c r="M13">
        <v>14.377949138800002</v>
      </c>
      <c r="N13">
        <v>34.440322365079354</v>
      </c>
      <c r="O13">
        <v>0</v>
      </c>
      <c r="P13">
        <v>15.776545720000001</v>
      </c>
      <c r="Q13">
        <v>2.1476000000000002</v>
      </c>
      <c r="R13">
        <v>6.9587526164</v>
      </c>
      <c r="S13">
        <v>4.245794462000001</v>
      </c>
      <c r="T13">
        <v>0</v>
      </c>
      <c r="U13">
        <v>25.695727199999997</v>
      </c>
      <c r="V13">
        <v>0</v>
      </c>
      <c r="W13">
        <v>0</v>
      </c>
      <c r="X13">
        <v>24.004340810431653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4.3298683999999996</v>
      </c>
      <c r="AF13">
        <v>1.9662499999999998</v>
      </c>
      <c r="AG13">
        <v>13.434158399999998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0.47825000000000001</v>
      </c>
      <c r="AO13">
        <v>0</v>
      </c>
      <c r="AP13">
        <v>0.58951619999999993</v>
      </c>
      <c r="AQ13">
        <v>0</v>
      </c>
      <c r="AR13">
        <v>4.0644863999999998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16.140151372383553</v>
      </c>
      <c r="BB13">
        <f t="shared" si="0"/>
        <v>355.75273514602742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5.1579978304000003</v>
      </c>
      <c r="L14">
        <v>193.08259999999999</v>
      </c>
      <c r="M14">
        <v>14.377949138800002</v>
      </c>
      <c r="N14">
        <v>26.76968744444444</v>
      </c>
      <c r="O14">
        <v>0</v>
      </c>
      <c r="P14">
        <v>15.776545720000001</v>
      </c>
      <c r="Q14">
        <v>2.1476000000000002</v>
      </c>
      <c r="R14">
        <v>6.9587526164</v>
      </c>
      <c r="S14">
        <v>4.245794462000001</v>
      </c>
      <c r="T14">
        <v>0</v>
      </c>
      <c r="U14">
        <v>25.695727199999997</v>
      </c>
      <c r="V14">
        <v>0</v>
      </c>
      <c r="W14">
        <v>0</v>
      </c>
      <c r="X14">
        <v>24.004340810431653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4.3298683999999996</v>
      </c>
      <c r="AF14">
        <v>1.9662499999999998</v>
      </c>
      <c r="AG14">
        <v>13.434158399999998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0.47825000000000001</v>
      </c>
      <c r="AO14">
        <v>0</v>
      </c>
      <c r="AP14">
        <v>0.58951619999999993</v>
      </c>
      <c r="AQ14">
        <v>0</v>
      </c>
      <c r="AR14">
        <v>4.0644863999999998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15.807244076927997</v>
      </c>
      <c r="BB14">
        <f t="shared" si="0"/>
        <v>348.41496739354807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5.1580379577000004</v>
      </c>
      <c r="L15">
        <v>193.08259999999999</v>
      </c>
      <c r="M15">
        <v>14.377949138800002</v>
      </c>
      <c r="N15">
        <v>32.599369984126973</v>
      </c>
      <c r="O15">
        <v>0</v>
      </c>
      <c r="P15">
        <v>15.776545720000001</v>
      </c>
      <c r="Q15">
        <v>2.1476000000000002</v>
      </c>
      <c r="R15">
        <v>6.9587526164</v>
      </c>
      <c r="S15">
        <v>4.245794462000001</v>
      </c>
      <c r="T15">
        <v>0</v>
      </c>
      <c r="U15">
        <v>25.695727199999997</v>
      </c>
      <c r="V15">
        <v>0</v>
      </c>
      <c r="W15">
        <v>0</v>
      </c>
      <c r="X15">
        <v>24.004340810431653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4.3298683999999996</v>
      </c>
      <c r="AF15">
        <v>1.9662499999999998</v>
      </c>
      <c r="AG15">
        <v>13.434158399999998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0.47825000000000001</v>
      </c>
      <c r="AO15">
        <v>0</v>
      </c>
      <c r="AP15">
        <v>0.58951619999999993</v>
      </c>
      <c r="AQ15">
        <v>0</v>
      </c>
      <c r="AR15">
        <v>4.0644863999999998</v>
      </c>
      <c r="AS15">
        <v>4.5397809600000008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16.04592463825022</v>
      </c>
      <c r="BB15">
        <f t="shared" si="0"/>
        <v>353.67584361120839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5.1579978304000003</v>
      </c>
      <c r="L16">
        <v>193.08259999999999</v>
      </c>
      <c r="M16">
        <v>14.377949138800002</v>
      </c>
      <c r="N16">
        <v>32.599369984126973</v>
      </c>
      <c r="O16">
        <v>0</v>
      </c>
      <c r="P16">
        <v>15.776545720000001</v>
      </c>
      <c r="Q16">
        <v>2.1476000000000002</v>
      </c>
      <c r="R16">
        <v>6.9587526164</v>
      </c>
      <c r="S16">
        <v>4.245794462000001</v>
      </c>
      <c r="T16">
        <v>0</v>
      </c>
      <c r="U16">
        <v>25.695727199999997</v>
      </c>
      <c r="V16">
        <v>0</v>
      </c>
      <c r="W16">
        <v>0</v>
      </c>
      <c r="X16">
        <v>24.004340810431653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4.3298683999999996</v>
      </c>
      <c r="AF16">
        <v>1.9662499999999998</v>
      </c>
      <c r="AG16">
        <v>13.434158399999998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0.47825000000000001</v>
      </c>
      <c r="AO16">
        <v>0</v>
      </c>
      <c r="AP16">
        <v>0.58951619999999993</v>
      </c>
      <c r="AQ16">
        <v>0</v>
      </c>
      <c r="AR16">
        <v>4.0644863999999998</v>
      </c>
      <c r="AS16">
        <v>4.5397809600000008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16.04592289835022</v>
      </c>
      <c r="BB16">
        <f t="shared" si="0"/>
        <v>353.67580522380842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5.1580379577000004</v>
      </c>
      <c r="L17">
        <v>193.08259999999999</v>
      </c>
      <c r="M17">
        <v>14.377949138800002</v>
      </c>
      <c r="N17">
        <v>26.76968744444444</v>
      </c>
      <c r="O17">
        <v>0</v>
      </c>
      <c r="P17">
        <v>15.776545720000001</v>
      </c>
      <c r="Q17">
        <v>2.1476000000000002</v>
      </c>
      <c r="R17">
        <v>6.9587526164</v>
      </c>
      <c r="S17">
        <v>4.245794462000001</v>
      </c>
      <c r="T17">
        <v>0</v>
      </c>
      <c r="U17">
        <v>25.695727199999997</v>
      </c>
      <c r="V17">
        <v>0</v>
      </c>
      <c r="W17">
        <v>0</v>
      </c>
      <c r="X17">
        <v>21.134887778417266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4.3298683999999996</v>
      </c>
      <c r="AF17">
        <v>1.9662499999999998</v>
      </c>
      <c r="AG17">
        <v>13.434158399999998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0.47825000000000001</v>
      </c>
      <c r="AO17">
        <v>0</v>
      </c>
      <c r="AP17">
        <v>0.58951619999999993</v>
      </c>
      <c r="AQ17">
        <v>0</v>
      </c>
      <c r="AR17">
        <v>4.0644863999999998</v>
      </c>
      <c r="AS17">
        <v>4.5397809600000008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15.66838209804239</v>
      </c>
      <c r="BB17">
        <f t="shared" si="0"/>
        <v>345.35425057971923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5.1579978304000003</v>
      </c>
      <c r="L18">
        <v>193.08259999999999</v>
      </c>
      <c r="M18">
        <v>14.377949138800002</v>
      </c>
      <c r="N18">
        <v>26.76968744444444</v>
      </c>
      <c r="O18">
        <v>0</v>
      </c>
      <c r="P18">
        <v>15.776545720000001</v>
      </c>
      <c r="Q18">
        <v>2.1476000000000002</v>
      </c>
      <c r="R18">
        <v>6.9587526164</v>
      </c>
      <c r="S18">
        <v>4.245794462000001</v>
      </c>
      <c r="T18">
        <v>0</v>
      </c>
      <c r="U18">
        <v>25.695727199999997</v>
      </c>
      <c r="V18">
        <v>0</v>
      </c>
      <c r="W18">
        <v>0</v>
      </c>
      <c r="X18">
        <v>24.004340810431653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4.3298683999999996</v>
      </c>
      <c r="AF18">
        <v>1.9662499999999998</v>
      </c>
      <c r="AG18">
        <v>13.434158399999998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0.47825000000000001</v>
      </c>
      <c r="AO18">
        <v>0</v>
      </c>
      <c r="AP18">
        <v>0.58951619999999993</v>
      </c>
      <c r="AQ18">
        <v>0</v>
      </c>
      <c r="AR18">
        <v>4.0644863999999998</v>
      </c>
      <c r="AS18">
        <v>4.5397809600000008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15.792914676127999</v>
      </c>
      <c r="BB18">
        <f t="shared" si="0"/>
        <v>348.09913090634802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5.1580379577000004</v>
      </c>
      <c r="L19">
        <v>193.08259999999999</v>
      </c>
      <c r="M19">
        <v>13.8527781028</v>
      </c>
      <c r="N19">
        <v>24.315084269841268</v>
      </c>
      <c r="O19">
        <v>0</v>
      </c>
      <c r="P19">
        <v>15.687573720000001</v>
      </c>
      <c r="Q19">
        <v>2.1476000000000002</v>
      </c>
      <c r="R19">
        <v>6.8459404156000003</v>
      </c>
      <c r="S19">
        <v>4.1799330923999998</v>
      </c>
      <c r="T19">
        <v>0</v>
      </c>
      <c r="U19">
        <v>25.695727199999997</v>
      </c>
      <c r="V19">
        <v>0</v>
      </c>
      <c r="W19">
        <v>0</v>
      </c>
      <c r="X19">
        <v>24.004340810431653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4.3298683999999996</v>
      </c>
      <c r="AF19">
        <v>1.9662499999999998</v>
      </c>
      <c r="AG19">
        <v>13.434158399999998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0.47825000000000001</v>
      </c>
      <c r="AO19">
        <v>0</v>
      </c>
      <c r="AP19">
        <v>0.58951619999999993</v>
      </c>
      <c r="AQ19">
        <v>0</v>
      </c>
      <c r="AR19">
        <v>4.0644863999999998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15.598243611850227</v>
      </c>
      <c r="BB19">
        <f t="shared" si="0"/>
        <v>343.80830023692266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5.1579978304000003</v>
      </c>
      <c r="L20">
        <v>193.08259999999999</v>
      </c>
      <c r="M20">
        <v>13.8527781028</v>
      </c>
      <c r="N20">
        <v>27.076512841269839</v>
      </c>
      <c r="O20">
        <v>0</v>
      </c>
      <c r="P20">
        <v>15.687573720000001</v>
      </c>
      <c r="Q20">
        <v>2.1476000000000002</v>
      </c>
      <c r="R20">
        <v>6.8459404156000003</v>
      </c>
      <c r="S20">
        <v>4.1799330923999998</v>
      </c>
      <c r="T20">
        <v>0</v>
      </c>
      <c r="U20">
        <v>25.695727199999997</v>
      </c>
      <c r="V20">
        <v>0</v>
      </c>
      <c r="W20">
        <v>0</v>
      </c>
      <c r="X20">
        <v>24.004340810431653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4.3298683999999996</v>
      </c>
      <c r="AF20">
        <v>1.9662499999999998</v>
      </c>
      <c r="AG20">
        <v>13.434158399999998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0.47825000000000001</v>
      </c>
      <c r="AO20">
        <v>0</v>
      </c>
      <c r="AP20">
        <v>0.58951619999999993</v>
      </c>
      <c r="AQ20">
        <v>0</v>
      </c>
      <c r="AR20">
        <v>4.0644863999999998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15.718087871950226</v>
      </c>
      <c r="BB20">
        <f t="shared" si="0"/>
        <v>346.44984442095131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5.1580379577000004</v>
      </c>
      <c r="L21">
        <v>193.08259999999999</v>
      </c>
      <c r="M21">
        <v>13.752494080000004</v>
      </c>
      <c r="N21">
        <v>27.996989031746025</v>
      </c>
      <c r="O21">
        <v>0</v>
      </c>
      <c r="P21">
        <v>15.687573720000001</v>
      </c>
      <c r="Q21">
        <v>2.1476000000000002</v>
      </c>
      <c r="R21">
        <v>6.6816738663999997</v>
      </c>
      <c r="S21">
        <v>4.0078152244000007</v>
      </c>
      <c r="T21">
        <v>0</v>
      </c>
      <c r="U21">
        <v>25.695727199999997</v>
      </c>
      <c r="V21">
        <v>0</v>
      </c>
      <c r="W21">
        <v>0</v>
      </c>
      <c r="X21">
        <v>24.004340810431653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4.3298683999999996</v>
      </c>
      <c r="AF21">
        <v>1.9662499999999998</v>
      </c>
      <c r="AG21">
        <v>13.434158399999998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0.47825000000000001</v>
      </c>
      <c r="AO21">
        <v>0</v>
      </c>
      <c r="AP21">
        <v>0.58951619999999993</v>
      </c>
      <c r="AQ21">
        <v>0</v>
      </c>
      <c r="AR21">
        <v>12.193459199999998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16.09188453931689</v>
      </c>
      <c r="BB21">
        <f t="shared" si="0"/>
        <v>354.68886843136079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5.1579978304000003</v>
      </c>
      <c r="L22">
        <v>193.08259999999999</v>
      </c>
      <c r="M22">
        <v>13.752494080000004</v>
      </c>
      <c r="N22">
        <v>31.985719190476186</v>
      </c>
      <c r="O22">
        <v>0</v>
      </c>
      <c r="P22">
        <v>15.687573720000001</v>
      </c>
      <c r="Q22">
        <v>2.1476000000000002</v>
      </c>
      <c r="R22">
        <v>6.6816738663999997</v>
      </c>
      <c r="S22">
        <v>4.0078152244000007</v>
      </c>
      <c r="T22">
        <v>0</v>
      </c>
      <c r="U22">
        <v>25.695727199999997</v>
      </c>
      <c r="V22">
        <v>0</v>
      </c>
      <c r="W22">
        <v>0</v>
      </c>
      <c r="X22">
        <v>23.770501906474816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4.3298683999999996</v>
      </c>
      <c r="AF22">
        <v>1.9662499999999998</v>
      </c>
      <c r="AG22">
        <v>13.434158399999998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0.47825000000000001</v>
      </c>
      <c r="AO22">
        <v>0</v>
      </c>
      <c r="AP22">
        <v>0.58951619999999993</v>
      </c>
      <c r="AQ22">
        <v>0</v>
      </c>
      <c r="AR22">
        <v>12.193459199999998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16.254844829312976</v>
      </c>
      <c r="BB22">
        <f t="shared" si="0"/>
        <v>358.28075926883804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5.153492366200001</v>
      </c>
      <c r="L23">
        <v>193.08259999999999</v>
      </c>
      <c r="M23">
        <v>13.519326080000003</v>
      </c>
      <c r="N23">
        <v>33.826671571428562</v>
      </c>
      <c r="O23">
        <v>0</v>
      </c>
      <c r="P23">
        <v>15.687573720000001</v>
      </c>
      <c r="Q23">
        <v>2.1476000000000002</v>
      </c>
      <c r="R23">
        <v>6.0608603847999989</v>
      </c>
      <c r="S23">
        <v>3.7946646972</v>
      </c>
      <c r="T23">
        <v>0</v>
      </c>
      <c r="U23">
        <v>25.695727199999997</v>
      </c>
      <c r="V23">
        <v>0</v>
      </c>
      <c r="W23">
        <v>0</v>
      </c>
      <c r="X23">
        <v>23.770501906474816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4.3298683999999996</v>
      </c>
      <c r="AF23">
        <v>1.9662499999999998</v>
      </c>
      <c r="AG23">
        <v>13.434158399999998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0.47825000000000001</v>
      </c>
      <c r="AO23">
        <v>0</v>
      </c>
      <c r="AP23">
        <v>0.58951619999999993</v>
      </c>
      <c r="AQ23">
        <v>0</v>
      </c>
      <c r="AR23">
        <v>12.193459199999998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16.288233321746301</v>
      </c>
      <c r="BB23">
        <f t="shared" si="0"/>
        <v>359.01668568435707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5.1534409227000006</v>
      </c>
      <c r="L24">
        <v>193.08259999999999</v>
      </c>
      <c r="M24">
        <v>13.67272608</v>
      </c>
      <c r="N24">
        <v>34.133496968253965</v>
      </c>
      <c r="O24">
        <v>0</v>
      </c>
      <c r="P24">
        <v>15.687573720000001</v>
      </c>
      <c r="Q24">
        <v>2.1476000000000002</v>
      </c>
      <c r="R24">
        <v>6.4380415319999997</v>
      </c>
      <c r="S24">
        <v>4.0476157747999997</v>
      </c>
      <c r="T24">
        <v>0</v>
      </c>
      <c r="U24">
        <v>25.695727199999997</v>
      </c>
      <c r="V24">
        <v>0</v>
      </c>
      <c r="W24">
        <v>0</v>
      </c>
      <c r="X24">
        <v>23.770501906474816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4.3298683999999996</v>
      </c>
      <c r="AF24">
        <v>1.9662499999999998</v>
      </c>
      <c r="AG24">
        <v>13.434158399999998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0.47825000000000001</v>
      </c>
      <c r="AO24">
        <v>0</v>
      </c>
      <c r="AP24">
        <v>0.58951619999999993</v>
      </c>
      <c r="AQ24">
        <v>0</v>
      </c>
      <c r="AR24">
        <v>12.193459199999998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16.335552716068531</v>
      </c>
      <c r="BB24">
        <f t="shared" si="0"/>
        <v>360.05967246816027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5.153492366200001</v>
      </c>
      <c r="L25">
        <v>193.08259999999999</v>
      </c>
      <c r="M25">
        <v>28.225600000000004</v>
      </c>
      <c r="N25">
        <v>36.243749999999991</v>
      </c>
      <c r="O25">
        <v>0</v>
      </c>
      <c r="P25">
        <v>19.19165924</v>
      </c>
      <c r="Q25">
        <v>2.1476000000000002</v>
      </c>
      <c r="R25">
        <v>6.0608603847999989</v>
      </c>
      <c r="S25">
        <v>3.7946646972</v>
      </c>
      <c r="T25">
        <v>0</v>
      </c>
      <c r="U25">
        <v>25.695727199999997</v>
      </c>
      <c r="V25">
        <v>0</v>
      </c>
      <c r="W25">
        <v>0</v>
      </c>
      <c r="X25">
        <v>23.770501906474816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1.9662499999999998</v>
      </c>
      <c r="AG25">
        <v>13.434158399999998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0.47825000000000001</v>
      </c>
      <c r="AO25">
        <v>0</v>
      </c>
      <c r="AP25">
        <v>0.58951619999999993</v>
      </c>
      <c r="AQ25">
        <v>0</v>
      </c>
      <c r="AR25">
        <v>4.0644863999999998</v>
      </c>
      <c r="AS25">
        <v>7.5112739519999998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17.013364111517724</v>
      </c>
      <c r="BB25">
        <f t="shared" si="0"/>
        <v>374.9996350351571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5.153592800900002</v>
      </c>
      <c r="L26">
        <v>193.08259999999999</v>
      </c>
      <c r="M26">
        <v>28.225600000000004</v>
      </c>
      <c r="N26">
        <v>36.243749999999991</v>
      </c>
      <c r="O26">
        <v>0</v>
      </c>
      <c r="P26">
        <v>19.19165924</v>
      </c>
      <c r="Q26">
        <v>2.1476000000000002</v>
      </c>
      <c r="R26">
        <v>6.0608603847999989</v>
      </c>
      <c r="S26">
        <v>3.7946646972</v>
      </c>
      <c r="T26">
        <v>0</v>
      </c>
      <c r="U26">
        <v>25.695727199999997</v>
      </c>
      <c r="V26">
        <v>0</v>
      </c>
      <c r="W26">
        <v>0</v>
      </c>
      <c r="X26">
        <v>23.770501906474816</v>
      </c>
      <c r="Y26">
        <v>0</v>
      </c>
      <c r="Z26">
        <v>0</v>
      </c>
      <c r="AA26">
        <v>2.1813480000000003</v>
      </c>
      <c r="AB26">
        <v>0</v>
      </c>
      <c r="AC26">
        <v>2.9691613120000002</v>
      </c>
      <c r="AD26">
        <v>0</v>
      </c>
      <c r="AE26">
        <v>4.3298683999999996</v>
      </c>
      <c r="AF26">
        <v>1.9662499999999998</v>
      </c>
      <c r="AG26">
        <v>13.434158399999998</v>
      </c>
      <c r="AH26">
        <v>0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0.47825000000000001</v>
      </c>
      <c r="AO26">
        <v>0</v>
      </c>
      <c r="AP26">
        <v>0.58951619999999993</v>
      </c>
      <c r="AQ26">
        <v>0</v>
      </c>
      <c r="AR26">
        <v>4.0644863999999998</v>
      </c>
      <c r="AS26">
        <v>7.5112739519999998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17.236900493717719</v>
      </c>
      <c r="BB26">
        <f t="shared" si="0"/>
        <v>379.92670839965712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7.9377800000000001</v>
      </c>
      <c r="L27">
        <v>201.93959999999998</v>
      </c>
      <c r="M27">
        <v>28.225600000000004</v>
      </c>
      <c r="N27">
        <v>36.243749999999991</v>
      </c>
      <c r="O27">
        <v>0</v>
      </c>
      <c r="P27">
        <v>19.19165924</v>
      </c>
      <c r="Q27">
        <v>3.5532993080000002</v>
      </c>
      <c r="R27">
        <v>8.7799103599999988</v>
      </c>
      <c r="S27">
        <v>5.7035653999999996</v>
      </c>
      <c r="T27">
        <v>0</v>
      </c>
      <c r="U27">
        <v>25.695727199999997</v>
      </c>
      <c r="V27">
        <v>0</v>
      </c>
      <c r="W27">
        <v>0</v>
      </c>
      <c r="X27">
        <v>32.967701016906467</v>
      </c>
      <c r="Y27">
        <v>0</v>
      </c>
      <c r="Z27">
        <v>0</v>
      </c>
      <c r="AA27">
        <v>4.3103436479999999</v>
      </c>
      <c r="AB27">
        <v>0</v>
      </c>
      <c r="AC27">
        <v>2.9691613120000002</v>
      </c>
      <c r="AD27">
        <v>2.7964513200000005</v>
      </c>
      <c r="AE27">
        <v>4.3298683999999996</v>
      </c>
      <c r="AF27">
        <v>1.9662499999999998</v>
      </c>
      <c r="AG27">
        <v>13.434158399999998</v>
      </c>
      <c r="AH27">
        <v>7.17632812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0.47825000000000001</v>
      </c>
      <c r="AO27">
        <v>0</v>
      </c>
      <c r="AP27">
        <v>0.78602159999999999</v>
      </c>
      <c r="AQ27">
        <v>0</v>
      </c>
      <c r="AR27">
        <v>6.0967295999999989</v>
      </c>
      <c r="AS27">
        <v>7.5112739519999998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19.025092117806928</v>
      </c>
      <c r="BB27">
        <f t="shared" si="0"/>
        <v>419.34107675909956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8.6548092299999997</v>
      </c>
      <c r="L28">
        <v>201.93959999999998</v>
      </c>
      <c r="M28">
        <v>28.225600000000004</v>
      </c>
      <c r="N28">
        <v>36.243749999999991</v>
      </c>
      <c r="O28">
        <v>0</v>
      </c>
      <c r="P28">
        <v>27.685601320000007</v>
      </c>
      <c r="Q28">
        <v>4.4736993080000005</v>
      </c>
      <c r="R28">
        <v>8.7799103599999988</v>
      </c>
      <c r="S28">
        <v>5.7035653999999996</v>
      </c>
      <c r="T28">
        <v>0</v>
      </c>
      <c r="U28">
        <v>25.695727199999997</v>
      </c>
      <c r="V28">
        <v>0</v>
      </c>
      <c r="W28">
        <v>0</v>
      </c>
      <c r="X28">
        <v>43.106220299640292</v>
      </c>
      <c r="Y28">
        <v>0</v>
      </c>
      <c r="Z28">
        <v>0</v>
      </c>
      <c r="AA28">
        <v>4.3103436479999999</v>
      </c>
      <c r="AB28">
        <v>0</v>
      </c>
      <c r="AC28">
        <v>5.9383226239999987</v>
      </c>
      <c r="AD28">
        <v>5.5929026400000001</v>
      </c>
      <c r="AE28">
        <v>4.3298683999999996</v>
      </c>
      <c r="AF28">
        <v>1.9662499999999998</v>
      </c>
      <c r="AG28">
        <v>13.434158399999998</v>
      </c>
      <c r="AH28">
        <v>14.35265624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0.47825000000000001</v>
      </c>
      <c r="AO28">
        <v>0</v>
      </c>
      <c r="AP28">
        <v>0.62881727999999992</v>
      </c>
      <c r="AQ28">
        <v>0</v>
      </c>
      <c r="AR28">
        <v>6.0967295999999989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20.345029332974569</v>
      </c>
      <c r="BB28">
        <f t="shared" si="0"/>
        <v>448.43443946466579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8.6548092299999997</v>
      </c>
      <c r="L29">
        <v>201.93959999999998</v>
      </c>
      <c r="M29">
        <v>28.225600000000004</v>
      </c>
      <c r="N29">
        <v>36.243749999999991</v>
      </c>
      <c r="O29">
        <v>0</v>
      </c>
      <c r="P29">
        <v>27.685601320000007</v>
      </c>
      <c r="Q29">
        <v>4.4736993080000005</v>
      </c>
      <c r="R29">
        <v>8.7799103599999988</v>
      </c>
      <c r="S29">
        <v>5.7035653999999996</v>
      </c>
      <c r="T29">
        <v>0</v>
      </c>
      <c r="U29">
        <v>25.695727199999997</v>
      </c>
      <c r="V29">
        <v>0</v>
      </c>
      <c r="W29">
        <v>0</v>
      </c>
      <c r="X29">
        <v>45.262887814748197</v>
      </c>
      <c r="Y29">
        <v>0</v>
      </c>
      <c r="Z29">
        <v>0</v>
      </c>
      <c r="AA29">
        <v>4.3103436479999999</v>
      </c>
      <c r="AB29">
        <v>0</v>
      </c>
      <c r="AC29">
        <v>5.9383226239999987</v>
      </c>
      <c r="AD29">
        <v>8.4088075343999993</v>
      </c>
      <c r="AE29">
        <v>4.3298683999999996</v>
      </c>
      <c r="AF29">
        <v>2.7224999999999997</v>
      </c>
      <c r="AG29">
        <v>13.434158399999998</v>
      </c>
      <c r="AH29">
        <v>21.528984360000003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0.47825000000000001</v>
      </c>
      <c r="AO29">
        <v>0</v>
      </c>
      <c r="AP29">
        <v>0.62881727999999992</v>
      </c>
      <c r="AQ29">
        <v>4.7745099999999994</v>
      </c>
      <c r="AR29">
        <v>6.0967295999999989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21.11232648187606</v>
      </c>
      <c r="BB29">
        <f t="shared" si="0"/>
        <v>465.34680284527224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8.6548092299999997</v>
      </c>
      <c r="L30">
        <v>201.93959999999998</v>
      </c>
      <c r="M30">
        <v>28.225600000000004</v>
      </c>
      <c r="N30">
        <v>36.243749999999991</v>
      </c>
      <c r="O30">
        <v>0</v>
      </c>
      <c r="P30">
        <v>27.685601320000007</v>
      </c>
      <c r="Q30">
        <v>4.4736993080000005</v>
      </c>
      <c r="R30">
        <v>8.7799103599999988</v>
      </c>
      <c r="S30">
        <v>5.7035653999999996</v>
      </c>
      <c r="T30">
        <v>0</v>
      </c>
      <c r="U30">
        <v>25.695727199999997</v>
      </c>
      <c r="V30">
        <v>0</v>
      </c>
      <c r="W30">
        <v>0</v>
      </c>
      <c r="X30">
        <v>45.262887814748197</v>
      </c>
      <c r="Y30">
        <v>0</v>
      </c>
      <c r="Z30">
        <v>2.01070584</v>
      </c>
      <c r="AA30">
        <v>6.0592999999999986</v>
      </c>
      <c r="AB30">
        <v>4.0405682719999998</v>
      </c>
      <c r="AC30">
        <v>5.9383226239999987</v>
      </c>
      <c r="AD30">
        <v>8.4088075343999993</v>
      </c>
      <c r="AE30">
        <v>4.3298683999999996</v>
      </c>
      <c r="AF30">
        <v>5.4450000000000003</v>
      </c>
      <c r="AG30">
        <v>13.434158399999998</v>
      </c>
      <c r="AH30">
        <v>28.70531248</v>
      </c>
      <c r="AI30">
        <v>0</v>
      </c>
      <c r="AJ30">
        <v>0</v>
      </c>
      <c r="AK30">
        <v>16.272739999999999</v>
      </c>
      <c r="AL30">
        <v>0</v>
      </c>
      <c r="AM30">
        <v>0</v>
      </c>
      <c r="AN30">
        <v>0.47825000000000001</v>
      </c>
      <c r="AO30">
        <v>0</v>
      </c>
      <c r="AP30">
        <v>0.62881727999999992</v>
      </c>
      <c r="AQ30">
        <v>9.5490199999999987</v>
      </c>
      <c r="AR30">
        <v>6.0967295999999989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22.087679514294216</v>
      </c>
      <c r="BB30">
        <f t="shared" si="0"/>
        <v>486.84501839685396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8.6548092299999997</v>
      </c>
      <c r="L31">
        <v>201.93959999999998</v>
      </c>
      <c r="M31">
        <v>28.225600000000004</v>
      </c>
      <c r="N31">
        <v>36.243749999999991</v>
      </c>
      <c r="O31">
        <v>0</v>
      </c>
      <c r="P31">
        <v>27.685601320000007</v>
      </c>
      <c r="Q31">
        <v>5.6088593080000004</v>
      </c>
      <c r="R31">
        <v>10.929136399999999</v>
      </c>
      <c r="S31">
        <v>6.9603716000000002</v>
      </c>
      <c r="T31">
        <v>0</v>
      </c>
      <c r="U31">
        <v>25.695727199999997</v>
      </c>
      <c r="V31">
        <v>0</v>
      </c>
      <c r="W31">
        <v>0</v>
      </c>
      <c r="X31">
        <v>45.262887814748197</v>
      </c>
      <c r="Y31">
        <v>0</v>
      </c>
      <c r="Z31">
        <v>4.0214116799999999</v>
      </c>
      <c r="AA31">
        <v>8.6206872959999998</v>
      </c>
      <c r="AB31">
        <v>8.0811365439999996</v>
      </c>
      <c r="AC31">
        <v>5.9383226239999987</v>
      </c>
      <c r="AD31">
        <v>8.4088075343999993</v>
      </c>
      <c r="AE31">
        <v>4.3298683999999996</v>
      </c>
      <c r="AF31">
        <v>9.3774999999999995</v>
      </c>
      <c r="AG31">
        <v>13.434158399999998</v>
      </c>
      <c r="AH31">
        <v>35.881640600000004</v>
      </c>
      <c r="AI31">
        <v>0</v>
      </c>
      <c r="AJ31">
        <v>0</v>
      </c>
      <c r="AK31">
        <v>16.272739999999999</v>
      </c>
      <c r="AL31">
        <v>0</v>
      </c>
      <c r="AM31">
        <v>0</v>
      </c>
      <c r="AN31">
        <v>0.47825000000000001</v>
      </c>
      <c r="AO31">
        <v>0</v>
      </c>
      <c r="AP31">
        <v>0.62881727999999992</v>
      </c>
      <c r="AQ31">
        <v>14.323529999999998</v>
      </c>
      <c r="AR31">
        <v>6.0967295999999989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23.347893059005038</v>
      </c>
      <c r="BB31">
        <f t="shared" si="0"/>
        <v>514.62199662014325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8.6548092299999997</v>
      </c>
      <c r="L32">
        <v>201.93959999999998</v>
      </c>
      <c r="M32">
        <v>28.225600000000004</v>
      </c>
      <c r="N32">
        <v>36.243749999999991</v>
      </c>
      <c r="O32">
        <v>0</v>
      </c>
      <c r="P32">
        <v>27.685601320000007</v>
      </c>
      <c r="Q32">
        <v>5.6088593080000004</v>
      </c>
      <c r="R32">
        <v>10.929136399999999</v>
      </c>
      <c r="S32">
        <v>6.9603716000000002</v>
      </c>
      <c r="T32">
        <v>0</v>
      </c>
      <c r="U32">
        <v>25.695727199999997</v>
      </c>
      <c r="V32">
        <v>0</v>
      </c>
      <c r="W32">
        <v>0</v>
      </c>
      <c r="X32">
        <v>45.262887814748197</v>
      </c>
      <c r="Y32">
        <v>0</v>
      </c>
      <c r="Z32">
        <v>4.0214116799999999</v>
      </c>
      <c r="AA32">
        <v>8.6206872959999998</v>
      </c>
      <c r="AB32">
        <v>12.121704816000001</v>
      </c>
      <c r="AC32">
        <v>5.9383226239999987</v>
      </c>
      <c r="AD32">
        <v>8.4088075343999993</v>
      </c>
      <c r="AE32">
        <v>8.6597367999999992</v>
      </c>
      <c r="AF32">
        <v>9.3774999999999995</v>
      </c>
      <c r="AG32">
        <v>13.434158399999998</v>
      </c>
      <c r="AH32">
        <v>35.881640600000004</v>
      </c>
      <c r="AI32">
        <v>0.78111280000000005</v>
      </c>
      <c r="AJ32">
        <v>0</v>
      </c>
      <c r="AK32">
        <v>16.272739999999999</v>
      </c>
      <c r="AL32">
        <v>0</v>
      </c>
      <c r="AM32">
        <v>0</v>
      </c>
      <c r="AN32">
        <v>0.47825000000000001</v>
      </c>
      <c r="AO32">
        <v>0</v>
      </c>
      <c r="AP32">
        <v>0.62881727999999992</v>
      </c>
      <c r="AQ32">
        <v>19.098039999999997</v>
      </c>
      <c r="AR32">
        <v>12.193459199999998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24.216882247100276</v>
      </c>
      <c r="BB32">
        <f t="shared" si="0"/>
        <v>533.77579650404789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8.6548092299999997</v>
      </c>
      <c r="L33">
        <v>201.93959999999998</v>
      </c>
      <c r="M33">
        <v>28.225600000000004</v>
      </c>
      <c r="N33">
        <v>36.243749999999991</v>
      </c>
      <c r="O33">
        <v>0</v>
      </c>
      <c r="P33">
        <v>27.685601320000007</v>
      </c>
      <c r="Q33">
        <v>3.5532993080000002</v>
      </c>
      <c r="R33">
        <v>6.9391103599999999</v>
      </c>
      <c r="S33">
        <v>4.4763654000000006</v>
      </c>
      <c r="T33">
        <v>0</v>
      </c>
      <c r="U33">
        <v>25.695727199999997</v>
      </c>
      <c r="V33">
        <v>0</v>
      </c>
      <c r="W33">
        <v>0</v>
      </c>
      <c r="X33">
        <v>45.262887814748197</v>
      </c>
      <c r="Y33">
        <v>0</v>
      </c>
      <c r="Z33">
        <v>4.0214116799999999</v>
      </c>
      <c r="AA33">
        <v>8.6206872959999998</v>
      </c>
      <c r="AB33">
        <v>12.121704816000001</v>
      </c>
      <c r="AC33">
        <v>5.9383226239999987</v>
      </c>
      <c r="AD33">
        <v>8.4088075343999993</v>
      </c>
      <c r="AE33">
        <v>15.167135380800001</v>
      </c>
      <c r="AF33">
        <v>9.3774999999999995</v>
      </c>
      <c r="AG33">
        <v>13.434158399999998</v>
      </c>
      <c r="AH33">
        <v>35.881640600000004</v>
      </c>
      <c r="AI33">
        <v>5.0772331999999993</v>
      </c>
      <c r="AJ33">
        <v>0</v>
      </c>
      <c r="AK33">
        <v>16.272739999999999</v>
      </c>
      <c r="AL33">
        <v>0</v>
      </c>
      <c r="AM33">
        <v>0</v>
      </c>
      <c r="AN33">
        <v>0.47825000000000001</v>
      </c>
      <c r="AO33">
        <v>0</v>
      </c>
      <c r="AP33">
        <v>0.62881727999999992</v>
      </c>
      <c r="AQ33">
        <v>19.098039999999997</v>
      </c>
      <c r="AR33">
        <v>12.193459199999998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24.430204889100274</v>
      </c>
      <c r="BB33">
        <f t="shared" si="0"/>
        <v>538.47772770684799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8.6478222300000009</v>
      </c>
      <c r="L34">
        <v>201.93959999999998</v>
      </c>
      <c r="M34">
        <v>28.225600000000004</v>
      </c>
      <c r="N34">
        <v>36.243749999999991</v>
      </c>
      <c r="O34">
        <v>0</v>
      </c>
      <c r="P34">
        <v>27.685601320000007</v>
      </c>
      <c r="Q34">
        <v>3.5532993080000002</v>
      </c>
      <c r="R34">
        <v>6.9391103599999999</v>
      </c>
      <c r="S34">
        <v>4.4763654000000006</v>
      </c>
      <c r="T34">
        <v>0</v>
      </c>
      <c r="U34">
        <v>25.695727199999997</v>
      </c>
      <c r="V34">
        <v>0</v>
      </c>
      <c r="W34">
        <v>0</v>
      </c>
      <c r="X34">
        <v>45.262887814748197</v>
      </c>
      <c r="Y34">
        <v>0</v>
      </c>
      <c r="Z34">
        <v>4.0214116799999999</v>
      </c>
      <c r="AA34">
        <v>8.6206872959999998</v>
      </c>
      <c r="AB34">
        <v>12.121704816000001</v>
      </c>
      <c r="AC34">
        <v>5.9383226239999987</v>
      </c>
      <c r="AD34">
        <v>8.4088075343999993</v>
      </c>
      <c r="AE34">
        <v>15.167135380800001</v>
      </c>
      <c r="AF34">
        <v>9.3774999999999995</v>
      </c>
      <c r="AG34">
        <v>13.434158399999998</v>
      </c>
      <c r="AH34">
        <v>35.881640600000004</v>
      </c>
      <c r="AI34">
        <v>5.0772331999999993</v>
      </c>
      <c r="AJ34">
        <v>0</v>
      </c>
      <c r="AK34">
        <v>16.272739999999999</v>
      </c>
      <c r="AL34">
        <v>0</v>
      </c>
      <c r="AM34">
        <v>0</v>
      </c>
      <c r="AN34">
        <v>0.47825000000000001</v>
      </c>
      <c r="AO34">
        <v>0</v>
      </c>
      <c r="AP34">
        <v>0.55021511999999995</v>
      </c>
      <c r="AQ34">
        <v>19.098039999999997</v>
      </c>
      <c r="AR34">
        <v>12.193459199999998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24.426490344100273</v>
      </c>
      <c r="BB34">
        <f t="shared" si="0"/>
        <v>538.39585309184804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9.2236332300000008</v>
      </c>
      <c r="L35">
        <v>201.93959999999998</v>
      </c>
      <c r="M35">
        <v>28.225600000000004</v>
      </c>
      <c r="N35">
        <v>36.243749999999991</v>
      </c>
      <c r="O35">
        <v>0</v>
      </c>
      <c r="P35">
        <v>27.685601320000007</v>
      </c>
      <c r="Q35">
        <v>3.5532993080000002</v>
      </c>
      <c r="R35">
        <v>6.9391103599999999</v>
      </c>
      <c r="S35">
        <v>4.4763654000000006</v>
      </c>
      <c r="T35">
        <v>0</v>
      </c>
      <c r="U35">
        <v>25.695727199999997</v>
      </c>
      <c r="V35">
        <v>0</v>
      </c>
      <c r="W35">
        <v>0</v>
      </c>
      <c r="X35">
        <v>45.262887814748197</v>
      </c>
      <c r="Y35">
        <v>0</v>
      </c>
      <c r="Z35">
        <v>4.0214116799999999</v>
      </c>
      <c r="AA35">
        <v>8.6206872959999998</v>
      </c>
      <c r="AB35">
        <v>12.121704816000001</v>
      </c>
      <c r="AC35">
        <v>5.9383226239999987</v>
      </c>
      <c r="AD35">
        <v>8.4088075343999993</v>
      </c>
      <c r="AE35">
        <v>8.6597367999999992</v>
      </c>
      <c r="AF35">
        <v>9.3774999999999995</v>
      </c>
      <c r="AG35">
        <v>13.434158399999998</v>
      </c>
      <c r="AH35">
        <v>35.881640600000004</v>
      </c>
      <c r="AI35">
        <v>5.0772331999999993</v>
      </c>
      <c r="AJ35">
        <v>0</v>
      </c>
      <c r="AK35">
        <v>16.272739999999999</v>
      </c>
      <c r="AL35">
        <v>0</v>
      </c>
      <c r="AM35">
        <v>0</v>
      </c>
      <c r="AN35">
        <v>0.47825000000000001</v>
      </c>
      <c r="AO35">
        <v>0</v>
      </c>
      <c r="AP35">
        <v>0.55021511999999995</v>
      </c>
      <c r="AQ35">
        <v>19.098039999999997</v>
      </c>
      <c r="AR35">
        <v>4.0644863999999998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23.816261572700274</v>
      </c>
      <c r="BB35">
        <f t="shared" si="0"/>
        <v>524.94552148244793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9.2848571600000014</v>
      </c>
      <c r="L36">
        <v>237.36760000000001</v>
      </c>
      <c r="M36">
        <v>28.225600000000004</v>
      </c>
      <c r="N36">
        <v>36.243749999999991</v>
      </c>
      <c r="O36">
        <v>0</v>
      </c>
      <c r="P36">
        <v>27.685601320000007</v>
      </c>
      <c r="Q36">
        <v>5.6088593080000004</v>
      </c>
      <c r="R36">
        <v>10.929136399999999</v>
      </c>
      <c r="S36">
        <v>6.9603716000000002</v>
      </c>
      <c r="T36">
        <v>0</v>
      </c>
      <c r="U36">
        <v>25.695727199999997</v>
      </c>
      <c r="V36">
        <v>0</v>
      </c>
      <c r="W36">
        <v>0</v>
      </c>
      <c r="X36">
        <v>45.262887814748197</v>
      </c>
      <c r="Y36">
        <v>0</v>
      </c>
      <c r="Z36">
        <v>4.0214116799999999</v>
      </c>
      <c r="AA36">
        <v>8.6206872959999998</v>
      </c>
      <c r="AB36">
        <v>8.0811365439999996</v>
      </c>
      <c r="AC36">
        <v>5.9383226239999987</v>
      </c>
      <c r="AD36">
        <v>8.4088075343999993</v>
      </c>
      <c r="AE36">
        <v>4.3298683999999996</v>
      </c>
      <c r="AF36">
        <v>9.3774999999999995</v>
      </c>
      <c r="AG36">
        <v>13.434158399999998</v>
      </c>
      <c r="AH36">
        <v>35.881640600000004</v>
      </c>
      <c r="AI36">
        <v>5.0772331999999993</v>
      </c>
      <c r="AJ36">
        <v>0</v>
      </c>
      <c r="AK36">
        <v>16.272739999999999</v>
      </c>
      <c r="AL36">
        <v>0</v>
      </c>
      <c r="AM36">
        <v>0</v>
      </c>
      <c r="AN36">
        <v>0.47825000000000001</v>
      </c>
      <c r="AO36">
        <v>0</v>
      </c>
      <c r="AP36">
        <v>0.55021511999999995</v>
      </c>
      <c r="AQ36">
        <v>19.098039999999997</v>
      </c>
      <c r="AR36">
        <v>6.0967295999999989</v>
      </c>
      <c r="AS36">
        <v>4.9524883199999987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25.340549184900294</v>
      </c>
      <c r="BB36">
        <f t="shared" si="0"/>
        <v>558.543070936248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9.2912961600000052</v>
      </c>
      <c r="L37">
        <v>334.38801144369995</v>
      </c>
      <c r="M37">
        <v>28.225600000000004</v>
      </c>
      <c r="N37">
        <v>36.243749999999991</v>
      </c>
      <c r="O37">
        <v>0</v>
      </c>
      <c r="P37">
        <v>27.685601320000007</v>
      </c>
      <c r="Q37">
        <v>6.6949313080000001</v>
      </c>
      <c r="R37">
        <v>13.005282680000001</v>
      </c>
      <c r="S37">
        <v>8.0964826799999994</v>
      </c>
      <c r="T37">
        <v>0</v>
      </c>
      <c r="U37">
        <v>25.695727199999997</v>
      </c>
      <c r="V37">
        <v>0</v>
      </c>
      <c r="W37">
        <v>0</v>
      </c>
      <c r="X37">
        <v>45.262887814748197</v>
      </c>
      <c r="Y37">
        <v>0</v>
      </c>
      <c r="Z37">
        <v>4.0214116799999999</v>
      </c>
      <c r="AA37">
        <v>6.0592999999999986</v>
      </c>
      <c r="AB37">
        <v>4.0405682719999998</v>
      </c>
      <c r="AC37">
        <v>5.9383226239999987</v>
      </c>
      <c r="AD37">
        <v>8.4088075343999993</v>
      </c>
      <c r="AE37">
        <v>4.3298683999999996</v>
      </c>
      <c r="AF37">
        <v>2.7224999999999997</v>
      </c>
      <c r="AG37">
        <v>13.434158399999998</v>
      </c>
      <c r="AH37">
        <v>28.879636240000004</v>
      </c>
      <c r="AI37">
        <v>0.78111280000000005</v>
      </c>
      <c r="AJ37">
        <v>0</v>
      </c>
      <c r="AK37">
        <v>16.272739999999999</v>
      </c>
      <c r="AL37">
        <v>0</v>
      </c>
      <c r="AM37">
        <v>0</v>
      </c>
      <c r="AN37">
        <v>0.47825000000000001</v>
      </c>
      <c r="AO37">
        <v>0</v>
      </c>
      <c r="AP37">
        <v>0.55021511999999995</v>
      </c>
      <c r="AQ37">
        <v>19.098039999999997</v>
      </c>
      <c r="AR37">
        <v>4.0644863999999998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28.51252629303638</v>
      </c>
      <c r="BB37">
        <f t="shared" si="0"/>
        <v>628.45812066381154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9.2848571600000014</v>
      </c>
      <c r="L38">
        <v>392.36510000000004</v>
      </c>
      <c r="M38">
        <v>28.225600000000004</v>
      </c>
      <c r="N38">
        <v>36.243749999999991</v>
      </c>
      <c r="O38">
        <v>0</v>
      </c>
      <c r="P38">
        <v>27.685601320000007</v>
      </c>
      <c r="Q38">
        <v>6.6949313080000001</v>
      </c>
      <c r="R38">
        <v>13.005282680000001</v>
      </c>
      <c r="S38">
        <v>8.0964826799999994</v>
      </c>
      <c r="T38">
        <v>0</v>
      </c>
      <c r="U38">
        <v>25.695727199999997</v>
      </c>
      <c r="V38">
        <v>0</v>
      </c>
      <c r="W38">
        <v>0</v>
      </c>
      <c r="X38">
        <v>45.262887814748197</v>
      </c>
      <c r="Y38">
        <v>0</v>
      </c>
      <c r="Z38">
        <v>4.0214116799999999</v>
      </c>
      <c r="AA38">
        <v>4.3103436479999999</v>
      </c>
      <c r="AB38">
        <v>4.0405682719999998</v>
      </c>
      <c r="AC38">
        <v>5.9383226239999987</v>
      </c>
      <c r="AD38">
        <v>5.6058716895999998</v>
      </c>
      <c r="AE38">
        <v>4.3298683999999996</v>
      </c>
      <c r="AF38">
        <v>2.7224999999999997</v>
      </c>
      <c r="AG38">
        <v>13.434158399999998</v>
      </c>
      <c r="AH38">
        <v>21.528984360000003</v>
      </c>
      <c r="AI38">
        <v>0.39055640000000003</v>
      </c>
      <c r="AJ38">
        <v>0</v>
      </c>
      <c r="AK38">
        <v>16.272739999999999</v>
      </c>
      <c r="AL38">
        <v>0</v>
      </c>
      <c r="AM38">
        <v>0</v>
      </c>
      <c r="AN38">
        <v>0.47825000000000001</v>
      </c>
      <c r="AO38">
        <v>0</v>
      </c>
      <c r="AP38">
        <v>0.55021511999999995</v>
      </c>
      <c r="AQ38">
        <v>19.098039999999997</v>
      </c>
      <c r="AR38">
        <v>4.0644863999999998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30.49493174353649</v>
      </c>
      <c r="BB38">
        <f t="shared" si="0"/>
        <v>672.1532642928114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9.3961011600000024</v>
      </c>
      <c r="L39">
        <v>392.36510000000004</v>
      </c>
      <c r="M39">
        <v>28.225600000000004</v>
      </c>
      <c r="N39">
        <v>36.243749999999991</v>
      </c>
      <c r="O39">
        <v>0</v>
      </c>
      <c r="P39">
        <v>27.685601320000007</v>
      </c>
      <c r="Q39">
        <v>6.6949313080000001</v>
      </c>
      <c r="R39">
        <v>13.005282680000001</v>
      </c>
      <c r="S39">
        <v>8.0964826799999994</v>
      </c>
      <c r="T39">
        <v>0</v>
      </c>
      <c r="U39">
        <v>25.695727199999997</v>
      </c>
      <c r="V39">
        <v>0</v>
      </c>
      <c r="W39">
        <v>0</v>
      </c>
      <c r="X39">
        <v>45.262887814748197</v>
      </c>
      <c r="Y39">
        <v>0</v>
      </c>
      <c r="Z39">
        <v>2.01070584</v>
      </c>
      <c r="AA39">
        <v>4.3103436479999999</v>
      </c>
      <c r="AB39">
        <v>4.0405682719999998</v>
      </c>
      <c r="AC39">
        <v>2.9691613120000002</v>
      </c>
      <c r="AD39">
        <v>2.7964513200000005</v>
      </c>
      <c r="AE39">
        <v>4.3298683999999996</v>
      </c>
      <c r="AF39">
        <v>2.7224999999999997</v>
      </c>
      <c r="AG39">
        <v>13.434158399999998</v>
      </c>
      <c r="AH39">
        <v>14.35265624</v>
      </c>
      <c r="AI39">
        <v>0.39055640000000003</v>
      </c>
      <c r="AJ39">
        <v>0</v>
      </c>
      <c r="AK39">
        <v>16.272739999999999</v>
      </c>
      <c r="AL39">
        <v>0</v>
      </c>
      <c r="AM39">
        <v>0</v>
      </c>
      <c r="AN39">
        <v>0.47825000000000001</v>
      </c>
      <c r="AO39">
        <v>0</v>
      </c>
      <c r="AP39">
        <v>0.55021511999999995</v>
      </c>
      <c r="AQ39">
        <v>19.098039999999997</v>
      </c>
      <c r="AR39">
        <v>4.0644863999999998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29.850251861136485</v>
      </c>
      <c r="BB39">
        <f t="shared" si="0"/>
        <v>657.94357253361147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9.3961011600000024</v>
      </c>
      <c r="L40">
        <v>392.36510000000004</v>
      </c>
      <c r="M40">
        <v>28.225600000000004</v>
      </c>
      <c r="N40">
        <v>36.243749999999991</v>
      </c>
      <c r="O40">
        <v>0</v>
      </c>
      <c r="P40">
        <v>27.685601320000007</v>
      </c>
      <c r="Q40">
        <v>6.6949313080000001</v>
      </c>
      <c r="R40">
        <v>13.005282680000001</v>
      </c>
      <c r="S40">
        <v>8.0964826799999994</v>
      </c>
      <c r="T40">
        <v>0</v>
      </c>
      <c r="U40">
        <v>25.695727199999997</v>
      </c>
      <c r="V40">
        <v>0</v>
      </c>
      <c r="W40">
        <v>0</v>
      </c>
      <c r="X40">
        <v>45.262887814748197</v>
      </c>
      <c r="Y40">
        <v>0</v>
      </c>
      <c r="Z40">
        <v>0</v>
      </c>
      <c r="AA40">
        <v>4.3103436479999999</v>
      </c>
      <c r="AB40">
        <v>3.9260582399999993</v>
      </c>
      <c r="AC40">
        <v>0</v>
      </c>
      <c r="AD40">
        <v>2.7559230399999999</v>
      </c>
      <c r="AE40">
        <v>4.3298683999999996</v>
      </c>
      <c r="AF40">
        <v>2.7224999999999997</v>
      </c>
      <c r="AG40">
        <v>13.434158399999998</v>
      </c>
      <c r="AH40">
        <v>14.35265624</v>
      </c>
      <c r="AI40">
        <v>0.39055640000000003</v>
      </c>
      <c r="AJ40">
        <v>0</v>
      </c>
      <c r="AK40">
        <v>16.272739999999999</v>
      </c>
      <c r="AL40">
        <v>0</v>
      </c>
      <c r="AM40">
        <v>0</v>
      </c>
      <c r="AN40">
        <v>0.47825000000000001</v>
      </c>
      <c r="AO40">
        <v>0</v>
      </c>
      <c r="AP40">
        <v>0.55021511999999995</v>
      </c>
      <c r="AQ40">
        <v>14.323529999999998</v>
      </c>
      <c r="AR40">
        <v>4.0644863999999998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29.420183025041247</v>
      </c>
      <c r="BB40">
        <f t="shared" si="0"/>
        <v>648.46422590570671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9.3961011600000024</v>
      </c>
      <c r="L41">
        <v>392.36510000000004</v>
      </c>
      <c r="M41">
        <v>28.225600000000004</v>
      </c>
      <c r="N41">
        <v>36.243749999999991</v>
      </c>
      <c r="O41">
        <v>0</v>
      </c>
      <c r="P41">
        <v>27.685601320000007</v>
      </c>
      <c r="Q41">
        <v>6.6949313080000001</v>
      </c>
      <c r="R41">
        <v>13.005282680000001</v>
      </c>
      <c r="S41">
        <v>8.0964826799999994</v>
      </c>
      <c r="T41">
        <v>0</v>
      </c>
      <c r="U41">
        <v>25.695727199999997</v>
      </c>
      <c r="V41">
        <v>0</v>
      </c>
      <c r="W41">
        <v>0</v>
      </c>
      <c r="X41">
        <v>45.262887814748197</v>
      </c>
      <c r="Y41">
        <v>0</v>
      </c>
      <c r="Z41">
        <v>0</v>
      </c>
      <c r="AA41">
        <v>3.1993103999999999</v>
      </c>
      <c r="AB41">
        <v>0</v>
      </c>
      <c r="AC41">
        <v>0</v>
      </c>
      <c r="AD41">
        <v>0</v>
      </c>
      <c r="AE41">
        <v>1.1808732000000002</v>
      </c>
      <c r="AF41">
        <v>2.7224999999999997</v>
      </c>
      <c r="AG41">
        <v>13.434158399999998</v>
      </c>
      <c r="AH41">
        <v>7.17632812</v>
      </c>
      <c r="AI41">
        <v>0.39055640000000003</v>
      </c>
      <c r="AJ41">
        <v>0</v>
      </c>
      <c r="AK41">
        <v>16.272739999999999</v>
      </c>
      <c r="AL41">
        <v>0</v>
      </c>
      <c r="AM41">
        <v>0</v>
      </c>
      <c r="AN41">
        <v>0.47825000000000001</v>
      </c>
      <c r="AO41">
        <v>0</v>
      </c>
      <c r="AP41">
        <v>0.47161295999999997</v>
      </c>
      <c r="AQ41">
        <v>9.5490199999999987</v>
      </c>
      <c r="AR41">
        <v>4.0644863999999998</v>
      </c>
      <c r="AS41">
        <v>3.3016588799999997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28.42322203457141</v>
      </c>
      <c r="BB41">
        <f t="shared" si="0"/>
        <v>626.48973688817671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9.3961011600000024</v>
      </c>
      <c r="L42">
        <v>392.36510000000004</v>
      </c>
      <c r="M42">
        <v>28.225600000000004</v>
      </c>
      <c r="N42">
        <v>36.243749999999991</v>
      </c>
      <c r="O42">
        <v>0</v>
      </c>
      <c r="P42">
        <v>27.685601320000007</v>
      </c>
      <c r="Q42">
        <v>6.6949313080000001</v>
      </c>
      <c r="R42">
        <v>13.005282680000001</v>
      </c>
      <c r="S42">
        <v>8.0964826799999994</v>
      </c>
      <c r="T42">
        <v>0</v>
      </c>
      <c r="U42">
        <v>25.695727199999997</v>
      </c>
      <c r="V42">
        <v>0</v>
      </c>
      <c r="W42">
        <v>0</v>
      </c>
      <c r="X42">
        <v>45.262887814748197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2.7224999999999997</v>
      </c>
      <c r="AG42">
        <v>13.434158399999998</v>
      </c>
      <c r="AH42">
        <v>0</v>
      </c>
      <c r="AI42">
        <v>0.39055640000000003</v>
      </c>
      <c r="AJ42">
        <v>0</v>
      </c>
      <c r="AK42">
        <v>16.272739999999999</v>
      </c>
      <c r="AL42">
        <v>0</v>
      </c>
      <c r="AM42">
        <v>0</v>
      </c>
      <c r="AN42">
        <v>0.47825000000000001</v>
      </c>
      <c r="AO42">
        <v>0</v>
      </c>
      <c r="AP42">
        <v>0.55021511999999995</v>
      </c>
      <c r="AQ42">
        <v>4.4458999999999991</v>
      </c>
      <c r="AR42">
        <v>4.0644863999999998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27.754855549206326</v>
      </c>
      <c r="BB42">
        <f t="shared" si="0"/>
        <v>611.75794701354175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9.3961011600000024</v>
      </c>
      <c r="L43">
        <v>392.36510000000004</v>
      </c>
      <c r="M43">
        <v>28.225600000000004</v>
      </c>
      <c r="N43">
        <v>36.243749999999991</v>
      </c>
      <c r="O43">
        <v>0</v>
      </c>
      <c r="P43">
        <v>27.685601320000007</v>
      </c>
      <c r="Q43">
        <v>6.6949313080000001</v>
      </c>
      <c r="R43">
        <v>13.005282680000001</v>
      </c>
      <c r="S43">
        <v>8.0964826799999994</v>
      </c>
      <c r="T43">
        <v>0</v>
      </c>
      <c r="U43">
        <v>25.695727199999997</v>
      </c>
      <c r="V43">
        <v>0</v>
      </c>
      <c r="W43">
        <v>0</v>
      </c>
      <c r="X43">
        <v>45.262887814748197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13.434158399999998</v>
      </c>
      <c r="AH43">
        <v>0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0.47825000000000001</v>
      </c>
      <c r="AO43">
        <v>0</v>
      </c>
      <c r="AP43">
        <v>0.43231187999999998</v>
      </c>
      <c r="AQ43">
        <v>4.0206399999999993</v>
      </c>
      <c r="AR43">
        <v>12.193459199999998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28.067129787936484</v>
      </c>
      <c r="BB43">
        <f t="shared" si="0"/>
        <v>618.64092593481166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9.3961011600000024</v>
      </c>
      <c r="L44">
        <v>392.36510000000004</v>
      </c>
      <c r="M44">
        <v>28.225600000000004</v>
      </c>
      <c r="N44">
        <v>36.243749999999991</v>
      </c>
      <c r="O44">
        <v>0</v>
      </c>
      <c r="P44">
        <v>27.685601320000007</v>
      </c>
      <c r="Q44">
        <v>6.6949313080000001</v>
      </c>
      <c r="R44">
        <v>13.005282680000001</v>
      </c>
      <c r="S44">
        <v>8.0964826799999994</v>
      </c>
      <c r="T44">
        <v>0</v>
      </c>
      <c r="U44">
        <v>25.695727199999997</v>
      </c>
      <c r="V44">
        <v>0</v>
      </c>
      <c r="W44">
        <v>0</v>
      </c>
      <c r="X44">
        <v>45.262887814748197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13.434158399999998</v>
      </c>
      <c r="AH44">
        <v>0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0.47825000000000001</v>
      </c>
      <c r="AO44">
        <v>0</v>
      </c>
      <c r="AP44">
        <v>0.43231187999999998</v>
      </c>
      <c r="AQ44">
        <v>0</v>
      </c>
      <c r="AR44">
        <v>12.193459199999998</v>
      </c>
      <c r="AS44">
        <v>7.5112739519999998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28.075331448406324</v>
      </c>
      <c r="BB44">
        <f t="shared" si="0"/>
        <v>618.8216993463418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9.3961011600000024</v>
      </c>
      <c r="L45">
        <v>392.36510000000004</v>
      </c>
      <c r="M45">
        <v>28.225600000000004</v>
      </c>
      <c r="N45">
        <v>36.243749999999991</v>
      </c>
      <c r="O45">
        <v>0</v>
      </c>
      <c r="P45">
        <v>27.685601320000007</v>
      </c>
      <c r="Q45">
        <v>6.6949313080000001</v>
      </c>
      <c r="R45">
        <v>13.005282680000001</v>
      </c>
      <c r="S45">
        <v>8.0964826799999994</v>
      </c>
      <c r="T45">
        <v>0</v>
      </c>
      <c r="U45">
        <v>25.695727199999997</v>
      </c>
      <c r="V45">
        <v>0</v>
      </c>
      <c r="W45">
        <v>0</v>
      </c>
      <c r="X45">
        <v>45.262887814748197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13.434158399999998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0.47825000000000001</v>
      </c>
      <c r="AO45">
        <v>0</v>
      </c>
      <c r="AP45">
        <v>0.43231187999999998</v>
      </c>
      <c r="AQ45">
        <v>0</v>
      </c>
      <c r="AR45">
        <v>12.193459199999998</v>
      </c>
      <c r="AS45">
        <v>7.5112739519999998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28.075331448406324</v>
      </c>
      <c r="BB45">
        <f t="shared" si="0"/>
        <v>618.8216993463418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9.3961011600000024</v>
      </c>
      <c r="L46">
        <v>392.36510000000004</v>
      </c>
      <c r="M46">
        <v>28.225600000000004</v>
      </c>
      <c r="N46">
        <v>36.243749999999991</v>
      </c>
      <c r="O46">
        <v>0</v>
      </c>
      <c r="P46">
        <v>27.685601320000007</v>
      </c>
      <c r="Q46">
        <v>6.6949313080000001</v>
      </c>
      <c r="R46">
        <v>13.005282680000001</v>
      </c>
      <c r="S46">
        <v>8.0964826799999994</v>
      </c>
      <c r="T46">
        <v>0</v>
      </c>
      <c r="U46">
        <v>25.695727199999997</v>
      </c>
      <c r="V46">
        <v>0</v>
      </c>
      <c r="W46">
        <v>0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13.434158399999998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0.47825000000000001</v>
      </c>
      <c r="AO46">
        <v>0</v>
      </c>
      <c r="AP46">
        <v>0.43231187999999998</v>
      </c>
      <c r="AQ46">
        <v>0</v>
      </c>
      <c r="AR46">
        <v>6.0967295999999989</v>
      </c>
      <c r="AS46">
        <v>7.5112739519999998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27.810733322406321</v>
      </c>
      <c r="BB46">
        <f t="shared" si="0"/>
        <v>612.98956787234181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9.3961011600000024</v>
      </c>
      <c r="L47">
        <v>392.36510000000004</v>
      </c>
      <c r="M47">
        <v>28.225600000000004</v>
      </c>
      <c r="N47">
        <v>36.243749999999991</v>
      </c>
      <c r="O47">
        <v>0</v>
      </c>
      <c r="P47">
        <v>27.685601320000007</v>
      </c>
      <c r="Q47">
        <v>6.6949313080000001</v>
      </c>
      <c r="R47">
        <v>13.005282680000001</v>
      </c>
      <c r="S47">
        <v>8.0964826799999994</v>
      </c>
      <c r="T47">
        <v>0</v>
      </c>
      <c r="U47">
        <v>25.695727199999997</v>
      </c>
      <c r="V47">
        <v>0</v>
      </c>
      <c r="W47">
        <v>0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13.434158399999998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0.47825000000000001</v>
      </c>
      <c r="AO47">
        <v>0</v>
      </c>
      <c r="AP47">
        <v>0.23580647999999998</v>
      </c>
      <c r="AQ47">
        <v>0</v>
      </c>
      <c r="AR47">
        <v>4.0644863999999998</v>
      </c>
      <c r="AS47">
        <v>4.5397809600000008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27.552221095206328</v>
      </c>
      <c r="BB47">
        <f t="shared" si="0"/>
        <v>607.29158850754175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9.3961011600000024</v>
      </c>
      <c r="L48">
        <v>314.42349999999999</v>
      </c>
      <c r="M48">
        <v>28.225600000000004</v>
      </c>
      <c r="N48">
        <v>36.243749999999991</v>
      </c>
      <c r="O48">
        <v>0</v>
      </c>
      <c r="P48">
        <v>27.685601320000007</v>
      </c>
      <c r="Q48">
        <v>6.6949313080000001</v>
      </c>
      <c r="R48">
        <v>13.005282680000001</v>
      </c>
      <c r="S48">
        <v>8.0964826799999994</v>
      </c>
      <c r="T48">
        <v>0</v>
      </c>
      <c r="U48">
        <v>25.695727199999997</v>
      </c>
      <c r="V48">
        <v>0</v>
      </c>
      <c r="W48">
        <v>0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13.434158399999998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0.47825000000000001</v>
      </c>
      <c r="AO48">
        <v>0</v>
      </c>
      <c r="AP48">
        <v>0.23580647999999998</v>
      </c>
      <c r="AQ48">
        <v>0</v>
      </c>
      <c r="AR48">
        <v>4.0644863999999998</v>
      </c>
      <c r="AS48">
        <v>4.5397809600000008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24.169555655206231</v>
      </c>
      <c r="BB48">
        <f t="shared" si="0"/>
        <v>532.73265394754185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9.3961011600000024</v>
      </c>
      <c r="L49">
        <v>263.93860000000001</v>
      </c>
      <c r="M49">
        <v>28.225600000000004</v>
      </c>
      <c r="N49">
        <v>36.243749999999991</v>
      </c>
      <c r="O49">
        <v>0</v>
      </c>
      <c r="P49">
        <v>27.685601320000007</v>
      </c>
      <c r="Q49">
        <v>5.6088593080000004</v>
      </c>
      <c r="R49">
        <v>10.929136399999999</v>
      </c>
      <c r="S49">
        <v>6.9603716000000002</v>
      </c>
      <c r="T49">
        <v>0</v>
      </c>
      <c r="U49">
        <v>25.695727199999997</v>
      </c>
      <c r="V49">
        <v>0</v>
      </c>
      <c r="W49">
        <v>0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1.9662499999999998</v>
      </c>
      <c r="AG49">
        <v>13.434158399999998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0.47825000000000001</v>
      </c>
      <c r="AO49">
        <v>0</v>
      </c>
      <c r="AP49">
        <v>0.23580647999999998</v>
      </c>
      <c r="AQ49">
        <v>0</v>
      </c>
      <c r="AR49">
        <v>4.0644863999999998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21.738229223606265</v>
      </c>
      <c r="BB49">
        <f t="shared" si="0"/>
        <v>479.1426289391419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9.3961011600000024</v>
      </c>
      <c r="L50">
        <v>246.22459999999998</v>
      </c>
      <c r="M50">
        <v>28.225600000000004</v>
      </c>
      <c r="N50">
        <v>36.243749999999991</v>
      </c>
      <c r="O50">
        <v>0</v>
      </c>
      <c r="P50">
        <v>27.685601320000007</v>
      </c>
      <c r="Q50">
        <v>5.6088593080000004</v>
      </c>
      <c r="R50">
        <v>10.929136399999999</v>
      </c>
      <c r="S50">
        <v>6.9603716000000002</v>
      </c>
      <c r="T50">
        <v>0</v>
      </c>
      <c r="U50">
        <v>25.695727199999997</v>
      </c>
      <c r="V50">
        <v>0</v>
      </c>
      <c r="W50">
        <v>0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1.9662499999999998</v>
      </c>
      <c r="AG50">
        <v>13.434158399999998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0.47825000000000001</v>
      </c>
      <c r="AO50">
        <v>0</v>
      </c>
      <c r="AP50">
        <v>0.23580647999999998</v>
      </c>
      <c r="AQ50">
        <v>0</v>
      </c>
      <c r="AR50">
        <v>4.0644863999999998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20.96944162360624</v>
      </c>
      <c r="BB50">
        <f t="shared" si="0"/>
        <v>462.1974165391419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9.3961011600000024</v>
      </c>
      <c r="L51">
        <v>243.56750000000002</v>
      </c>
      <c r="M51">
        <v>28.225600000000004</v>
      </c>
      <c r="N51">
        <v>36.243749999999991</v>
      </c>
      <c r="O51">
        <v>0</v>
      </c>
      <c r="P51">
        <v>27.685601320000007</v>
      </c>
      <c r="Q51">
        <v>5.6088593080000004</v>
      </c>
      <c r="R51">
        <v>10.929136399999999</v>
      </c>
      <c r="S51">
        <v>6.9603716000000002</v>
      </c>
      <c r="T51">
        <v>0</v>
      </c>
      <c r="U51">
        <v>25.695727199999997</v>
      </c>
      <c r="V51">
        <v>0</v>
      </c>
      <c r="W51">
        <v>0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1.9662499999999998</v>
      </c>
      <c r="AG51">
        <v>13.434158399999998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0.47825000000000001</v>
      </c>
      <c r="AO51">
        <v>0</v>
      </c>
      <c r="AP51">
        <v>0.23580647999999998</v>
      </c>
      <c r="AQ51">
        <v>0</v>
      </c>
      <c r="AR51">
        <v>4.0644863999999998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20.854123483606298</v>
      </c>
      <c r="BB51">
        <f t="shared" si="0"/>
        <v>459.65563467914188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9.3961011600000024</v>
      </c>
      <c r="L52">
        <v>210.79660000000001</v>
      </c>
      <c r="M52">
        <v>28.225600000000004</v>
      </c>
      <c r="N52">
        <v>36.243749999999991</v>
      </c>
      <c r="O52">
        <v>0</v>
      </c>
      <c r="P52">
        <v>27.685601320000007</v>
      </c>
      <c r="Q52">
        <v>5.6088593080000004</v>
      </c>
      <c r="R52">
        <v>10.929136399999999</v>
      </c>
      <c r="S52">
        <v>6.9603716000000002</v>
      </c>
      <c r="T52">
        <v>0</v>
      </c>
      <c r="U52">
        <v>25.695727199999997</v>
      </c>
      <c r="V52">
        <v>0</v>
      </c>
      <c r="W52">
        <v>0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1.9662499999999998</v>
      </c>
      <c r="AG52">
        <v>13.434158399999998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0.47825000000000001</v>
      </c>
      <c r="AO52">
        <v>0</v>
      </c>
      <c r="AP52">
        <v>0.23580647999999998</v>
      </c>
      <c r="AQ52">
        <v>0</v>
      </c>
      <c r="AR52">
        <v>4.0644863999999998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19.431866423606248</v>
      </c>
      <c r="BB52">
        <f t="shared" si="0"/>
        <v>428.30699173914195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8.86852923</v>
      </c>
      <c r="L53">
        <v>201.629605</v>
      </c>
      <c r="M53">
        <v>28.225600000000004</v>
      </c>
      <c r="N53">
        <v>36.243749999999991</v>
      </c>
      <c r="O53">
        <v>0</v>
      </c>
      <c r="P53">
        <v>27.685601320000007</v>
      </c>
      <c r="Q53">
        <v>5.6088593080000004</v>
      </c>
      <c r="R53">
        <v>10.929136399999999</v>
      </c>
      <c r="S53">
        <v>6.9603716000000002</v>
      </c>
      <c r="T53">
        <v>0</v>
      </c>
      <c r="U53">
        <v>25.695727199999997</v>
      </c>
      <c r="V53">
        <v>0</v>
      </c>
      <c r="W53">
        <v>0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1.9662499999999998</v>
      </c>
      <c r="AG53">
        <v>13.434158399999998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0.47825000000000001</v>
      </c>
      <c r="AO53">
        <v>0</v>
      </c>
      <c r="AP53">
        <v>0.70741944000000001</v>
      </c>
      <c r="AQ53">
        <v>0</v>
      </c>
      <c r="AR53">
        <v>4.0644863999999998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19.031590384406257</v>
      </c>
      <c r="BB53">
        <f t="shared" si="0"/>
        <v>419.48431380834199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9.2521292299999995</v>
      </c>
      <c r="L54">
        <v>201.629605</v>
      </c>
      <c r="M54">
        <v>28.225600000000004</v>
      </c>
      <c r="N54">
        <v>36.243749999999991</v>
      </c>
      <c r="O54">
        <v>0</v>
      </c>
      <c r="P54">
        <v>27.685601320000007</v>
      </c>
      <c r="Q54">
        <v>5.6088593080000004</v>
      </c>
      <c r="R54">
        <v>6.9391103599999999</v>
      </c>
      <c r="S54">
        <v>5.0406123247999997</v>
      </c>
      <c r="T54">
        <v>0</v>
      </c>
      <c r="U54">
        <v>25.695727199999997</v>
      </c>
      <c r="V54">
        <v>0</v>
      </c>
      <c r="W54">
        <v>0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1.9662499999999998</v>
      </c>
      <c r="AG54">
        <v>13.434158399999998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0.47825000000000001</v>
      </c>
      <c r="AO54">
        <v>0</v>
      </c>
      <c r="AP54">
        <v>0.70741944000000001</v>
      </c>
      <c r="AQ54">
        <v>0</v>
      </c>
      <c r="AR54">
        <v>4.0644863999999998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18.791753824406257</v>
      </c>
      <c r="BB54">
        <f t="shared" si="0"/>
        <v>414.19796505314196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8.2520292299999998</v>
      </c>
      <c r="L55">
        <v>201.629605</v>
      </c>
      <c r="M55">
        <v>28.225600000000004</v>
      </c>
      <c r="N55">
        <v>36.243749999999991</v>
      </c>
      <c r="O55">
        <v>0</v>
      </c>
      <c r="P55">
        <v>27.685601320000007</v>
      </c>
      <c r="Q55">
        <v>3.5532993080000002</v>
      </c>
      <c r="R55">
        <v>6.9391103599999999</v>
      </c>
      <c r="S55">
        <v>4.4763654000000006</v>
      </c>
      <c r="T55">
        <v>0</v>
      </c>
      <c r="U55">
        <v>25.695727199999997</v>
      </c>
      <c r="V55">
        <v>0</v>
      </c>
      <c r="W55">
        <v>0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1.9662499999999998</v>
      </c>
      <c r="AG55">
        <v>13.434158399999998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0.47825000000000001</v>
      </c>
      <c r="AO55">
        <v>0</v>
      </c>
      <c r="AP55">
        <v>0.55021511999999995</v>
      </c>
      <c r="AQ55">
        <v>0</v>
      </c>
      <c r="AR55">
        <v>6.0967295999999989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18.716026877206264</v>
      </c>
      <c r="BB55">
        <f t="shared" si="0"/>
        <v>412.52882395554195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8.1835292300000013</v>
      </c>
      <c r="L56">
        <v>201.629605</v>
      </c>
      <c r="M56">
        <v>28.225600000000004</v>
      </c>
      <c r="N56">
        <v>36.243749999999991</v>
      </c>
      <c r="O56">
        <v>0</v>
      </c>
      <c r="P56">
        <v>27.685601320000007</v>
      </c>
      <c r="Q56">
        <v>3.5532993080000002</v>
      </c>
      <c r="R56">
        <v>6.9391103599999999</v>
      </c>
      <c r="S56">
        <v>4.4763654000000006</v>
      </c>
      <c r="T56">
        <v>0</v>
      </c>
      <c r="U56">
        <v>25.695727199999997</v>
      </c>
      <c r="V56">
        <v>0</v>
      </c>
      <c r="W56">
        <v>0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1.9662499999999998</v>
      </c>
      <c r="AG56">
        <v>13.434158399999998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0.47825000000000001</v>
      </c>
      <c r="AO56">
        <v>0</v>
      </c>
      <c r="AP56">
        <v>0.55021511999999995</v>
      </c>
      <c r="AQ56">
        <v>0</v>
      </c>
      <c r="AR56">
        <v>6.0967295999999989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18.713053977206261</v>
      </c>
      <c r="BB56">
        <f t="shared" si="0"/>
        <v>412.46329685554201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8.1835292300000013</v>
      </c>
      <c r="L57">
        <v>201.629605</v>
      </c>
      <c r="M57">
        <v>28.225600000000004</v>
      </c>
      <c r="N57">
        <v>36.243749999999991</v>
      </c>
      <c r="O57">
        <v>0</v>
      </c>
      <c r="P57">
        <v>27.685601320000007</v>
      </c>
      <c r="Q57">
        <v>3.5532993080000002</v>
      </c>
      <c r="R57">
        <v>6.9391103599999999</v>
      </c>
      <c r="S57">
        <v>4.4763654000000006</v>
      </c>
      <c r="T57">
        <v>0</v>
      </c>
      <c r="U57">
        <v>25.695727199999997</v>
      </c>
      <c r="V57">
        <v>0</v>
      </c>
      <c r="W57">
        <v>0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1.9662499999999998</v>
      </c>
      <c r="AG57">
        <v>13.434158399999998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0.47825000000000001</v>
      </c>
      <c r="AO57">
        <v>0</v>
      </c>
      <c r="AP57">
        <v>0.55021511999999995</v>
      </c>
      <c r="AQ57">
        <v>0</v>
      </c>
      <c r="AR57">
        <v>12.193459199999998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18.977652103206264</v>
      </c>
      <c r="BB57">
        <f t="shared" si="0"/>
        <v>418.29542832954201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8.1835292300000013</v>
      </c>
      <c r="L58">
        <v>201.629605</v>
      </c>
      <c r="M58">
        <v>28.225600000000004</v>
      </c>
      <c r="N58">
        <v>36.243749999999991</v>
      </c>
      <c r="O58">
        <v>0</v>
      </c>
      <c r="P58">
        <v>27.685601320000007</v>
      </c>
      <c r="Q58">
        <v>3.5532993080000002</v>
      </c>
      <c r="R58">
        <v>6.9391103599999999</v>
      </c>
      <c r="S58">
        <v>4.4763654000000006</v>
      </c>
      <c r="T58">
        <v>0</v>
      </c>
      <c r="U58">
        <v>25.695727199999997</v>
      </c>
      <c r="V58">
        <v>0</v>
      </c>
      <c r="W58">
        <v>0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1.9662499999999998</v>
      </c>
      <c r="AG58">
        <v>13.434158399999998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0.47825000000000001</v>
      </c>
      <c r="AO58">
        <v>0</v>
      </c>
      <c r="AP58">
        <v>0.55021511999999995</v>
      </c>
      <c r="AQ58">
        <v>0</v>
      </c>
      <c r="AR58">
        <v>12.193459199999998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18.977652103206264</v>
      </c>
      <c r="BB58">
        <f t="shared" si="0"/>
        <v>418.29542832954201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8.3205292300000018</v>
      </c>
      <c r="L59">
        <v>201.629605</v>
      </c>
      <c r="M59">
        <v>28.225600000000004</v>
      </c>
      <c r="N59">
        <v>36.243749999999991</v>
      </c>
      <c r="O59">
        <v>0</v>
      </c>
      <c r="P59">
        <v>27.685601320000007</v>
      </c>
      <c r="Q59">
        <v>3.5256873079999997</v>
      </c>
      <c r="R59">
        <v>6.9655918019999996</v>
      </c>
      <c r="S59">
        <v>4.4472626588000006</v>
      </c>
      <c r="T59">
        <v>0</v>
      </c>
      <c r="U59">
        <v>25.695727199999997</v>
      </c>
      <c r="V59">
        <v>0</v>
      </c>
      <c r="W59">
        <v>0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1.9662499999999998</v>
      </c>
      <c r="AG59">
        <v>13.434158399999998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0.47825000000000001</v>
      </c>
      <c r="AO59">
        <v>0</v>
      </c>
      <c r="AP59">
        <v>0.55021511999999995</v>
      </c>
      <c r="AQ59">
        <v>0</v>
      </c>
      <c r="AR59">
        <v>6.0967295999999989</v>
      </c>
      <c r="AS59">
        <v>7.5112739519999998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18.900385152806258</v>
      </c>
      <c r="BB59">
        <f t="shared" si="0"/>
        <v>416.59234745274199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8.3205292300000018</v>
      </c>
      <c r="L60">
        <v>201.629605</v>
      </c>
      <c r="M60">
        <v>28.225600000000004</v>
      </c>
      <c r="N60">
        <v>36.243749999999991</v>
      </c>
      <c r="O60">
        <v>0</v>
      </c>
      <c r="P60">
        <v>27.685601320000007</v>
      </c>
      <c r="Q60">
        <v>3.5256873079999997</v>
      </c>
      <c r="R60">
        <v>6.9655918019999996</v>
      </c>
      <c r="S60">
        <v>4.4472626588000006</v>
      </c>
      <c r="T60">
        <v>0</v>
      </c>
      <c r="U60">
        <v>25.695727199999997</v>
      </c>
      <c r="V60">
        <v>0</v>
      </c>
      <c r="W60">
        <v>0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1.9662499999999998</v>
      </c>
      <c r="AG60">
        <v>13.434158399999998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0.47825000000000001</v>
      </c>
      <c r="AO60">
        <v>0</v>
      </c>
      <c r="AP60">
        <v>0.55021511999999995</v>
      </c>
      <c r="AQ60">
        <v>0</v>
      </c>
      <c r="AR60">
        <v>6.0967295999999989</v>
      </c>
      <c r="AS60">
        <v>7.5112739519999998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18.900385152806258</v>
      </c>
      <c r="BB60">
        <f t="shared" si="0"/>
        <v>416.59234745274199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8.7256382300000013</v>
      </c>
      <c r="L61">
        <v>201.629605</v>
      </c>
      <c r="M61">
        <v>28.225600000000004</v>
      </c>
      <c r="N61">
        <v>36.243749999999991</v>
      </c>
      <c r="O61">
        <v>0</v>
      </c>
      <c r="P61">
        <v>27.685601320000007</v>
      </c>
      <c r="Q61">
        <v>3.5256873079999997</v>
      </c>
      <c r="R61">
        <v>6.970238288</v>
      </c>
      <c r="S61">
        <v>4.4472626588000006</v>
      </c>
      <c r="T61">
        <v>0</v>
      </c>
      <c r="U61">
        <v>25.695727199999997</v>
      </c>
      <c r="V61">
        <v>0</v>
      </c>
      <c r="W61">
        <v>0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1.9662499999999998</v>
      </c>
      <c r="AG61">
        <v>13.434158399999998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0.47825000000000001</v>
      </c>
      <c r="AO61">
        <v>0</v>
      </c>
      <c r="AP61">
        <v>0.55021511999999995</v>
      </c>
      <c r="AQ61">
        <v>0</v>
      </c>
      <c r="AR61">
        <v>6.0967295999999989</v>
      </c>
      <c r="AS61">
        <v>7.5112739519999998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18.918168757806264</v>
      </c>
      <c r="BB61">
        <f t="shared" si="0"/>
        <v>416.98431933374201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8.2520292299999998</v>
      </c>
      <c r="L62">
        <v>201.629605</v>
      </c>
      <c r="M62">
        <v>28.225600000000004</v>
      </c>
      <c r="N62">
        <v>36.243749999999991</v>
      </c>
      <c r="O62">
        <v>0</v>
      </c>
      <c r="P62">
        <v>27.685601320000007</v>
      </c>
      <c r="Q62">
        <v>3.5256873079999997</v>
      </c>
      <c r="R62">
        <v>6.970238288</v>
      </c>
      <c r="S62">
        <v>4.4472626588000006</v>
      </c>
      <c r="T62">
        <v>0</v>
      </c>
      <c r="U62">
        <v>25.695727199999997</v>
      </c>
      <c r="V62">
        <v>0</v>
      </c>
      <c r="W62">
        <v>0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1.9662499999999998</v>
      </c>
      <c r="AG62">
        <v>13.434158399999998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0.47825000000000001</v>
      </c>
      <c r="AO62">
        <v>0</v>
      </c>
      <c r="AP62">
        <v>0.55021511999999995</v>
      </c>
      <c r="AQ62">
        <v>0</v>
      </c>
      <c r="AR62">
        <v>6.0967295999999989</v>
      </c>
      <c r="AS62">
        <v>3.2191174080000002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18.711334371206263</v>
      </c>
      <c r="BB62">
        <f t="shared" si="0"/>
        <v>412.42538817634198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8.2520292299999998</v>
      </c>
      <c r="L63">
        <v>201.629605</v>
      </c>
      <c r="M63">
        <v>28.225600000000004</v>
      </c>
      <c r="N63">
        <v>36.243749999999991</v>
      </c>
      <c r="O63">
        <v>0</v>
      </c>
      <c r="P63">
        <v>27.685601320000007</v>
      </c>
      <c r="Q63">
        <v>3.5256873079999997</v>
      </c>
      <c r="R63">
        <v>6.9528160364000007</v>
      </c>
      <c r="S63">
        <v>4.4448324960000001</v>
      </c>
      <c r="T63">
        <v>0</v>
      </c>
      <c r="U63">
        <v>25.695727199999997</v>
      </c>
      <c r="V63">
        <v>0</v>
      </c>
      <c r="W63">
        <v>0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1.9662499999999998</v>
      </c>
      <c r="AG63">
        <v>13.434158399999998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0.47825000000000001</v>
      </c>
      <c r="AO63">
        <v>0</v>
      </c>
      <c r="AP63">
        <v>0.55021511999999995</v>
      </c>
      <c r="AQ63">
        <v>0</v>
      </c>
      <c r="AR63">
        <v>6.0967295999999989</v>
      </c>
      <c r="AS63">
        <v>3.0953052000000003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18.705099274806265</v>
      </c>
      <c r="BB63">
        <f t="shared" si="0"/>
        <v>412.28795865034192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8.2520292299999998</v>
      </c>
      <c r="L64">
        <v>201.629605</v>
      </c>
      <c r="M64">
        <v>28.225600000000004</v>
      </c>
      <c r="N64">
        <v>36.243749999999991</v>
      </c>
      <c r="O64">
        <v>0</v>
      </c>
      <c r="P64">
        <v>27.685601320000007</v>
      </c>
      <c r="Q64">
        <v>3.5256873079999997</v>
      </c>
      <c r="R64">
        <v>6.9528160364000007</v>
      </c>
      <c r="S64">
        <v>4.4448324960000001</v>
      </c>
      <c r="T64">
        <v>0</v>
      </c>
      <c r="U64">
        <v>25.695727199999997</v>
      </c>
      <c r="V64">
        <v>0</v>
      </c>
      <c r="W64">
        <v>0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1.9662499999999998</v>
      </c>
      <c r="AG64">
        <v>13.434158399999998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0.47825000000000001</v>
      </c>
      <c r="AO64">
        <v>0</v>
      </c>
      <c r="AP64">
        <v>0.55021511999999995</v>
      </c>
      <c r="AQ64">
        <v>0</v>
      </c>
      <c r="AR64">
        <v>6.0967295999999989</v>
      </c>
      <c r="AS64">
        <v>3.0953052000000003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18.705099274806265</v>
      </c>
      <c r="BB64">
        <f t="shared" si="0"/>
        <v>412.28795865034192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8.2520292299999998</v>
      </c>
      <c r="L65">
        <v>201.629605</v>
      </c>
      <c r="M65">
        <v>28.225600000000004</v>
      </c>
      <c r="N65">
        <v>36.243749999999991</v>
      </c>
      <c r="O65">
        <v>0</v>
      </c>
      <c r="P65">
        <v>27.685601320000007</v>
      </c>
      <c r="Q65">
        <v>3.5256873079999997</v>
      </c>
      <c r="R65">
        <v>6.9649653163999998</v>
      </c>
      <c r="S65">
        <v>4.4448324960000001</v>
      </c>
      <c r="T65">
        <v>0</v>
      </c>
      <c r="U65">
        <v>25.695727199999997</v>
      </c>
      <c r="V65">
        <v>0</v>
      </c>
      <c r="W65">
        <v>0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1.9662499999999998</v>
      </c>
      <c r="AG65">
        <v>13.434158399999998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0.47825000000000001</v>
      </c>
      <c r="AO65">
        <v>0</v>
      </c>
      <c r="AP65">
        <v>0.55021511999999995</v>
      </c>
      <c r="AQ65">
        <v>0</v>
      </c>
      <c r="AR65">
        <v>9.4838015999999996</v>
      </c>
      <c r="AS65">
        <v>3.0953052000000003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18.852625588806262</v>
      </c>
      <c r="BB65">
        <f t="shared" si="0"/>
        <v>415.53965361634198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8.2520292299999998</v>
      </c>
      <c r="L66">
        <v>201.629605</v>
      </c>
      <c r="M66">
        <v>28.225600000000004</v>
      </c>
      <c r="N66">
        <v>36.243749999999991</v>
      </c>
      <c r="O66">
        <v>0</v>
      </c>
      <c r="P66">
        <v>27.685601320000007</v>
      </c>
      <c r="Q66">
        <v>3.5256873079999997</v>
      </c>
      <c r="R66">
        <v>6.9649653163999998</v>
      </c>
      <c r="S66">
        <v>4.4448324960000001</v>
      </c>
      <c r="T66">
        <v>0</v>
      </c>
      <c r="U66">
        <v>25.695727199999997</v>
      </c>
      <c r="V66">
        <v>0</v>
      </c>
      <c r="W66">
        <v>0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1.9662499999999998</v>
      </c>
      <c r="AG66">
        <v>13.434158399999998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0.47825000000000001</v>
      </c>
      <c r="AO66">
        <v>0</v>
      </c>
      <c r="AP66">
        <v>0.55021511999999995</v>
      </c>
      <c r="AQ66">
        <v>0</v>
      </c>
      <c r="AR66">
        <v>9.4838015999999996</v>
      </c>
      <c r="AS66">
        <v>3.0953052000000003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18.852625588806262</v>
      </c>
      <c r="BB66">
        <f t="shared" si="0"/>
        <v>415.53965361634198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8.2520292299999998</v>
      </c>
      <c r="L67">
        <v>201.629605</v>
      </c>
      <c r="M67">
        <v>28.225600000000004</v>
      </c>
      <c r="N67">
        <v>36.243749999999991</v>
      </c>
      <c r="O67">
        <v>0</v>
      </c>
      <c r="P67">
        <v>27.685601320000007</v>
      </c>
      <c r="Q67">
        <v>3.5256873079999997</v>
      </c>
      <c r="R67">
        <v>6.8869543599999998</v>
      </c>
      <c r="S67">
        <v>4.4364813999999999</v>
      </c>
      <c r="T67">
        <v>0</v>
      </c>
      <c r="U67">
        <v>25.695727199999997</v>
      </c>
      <c r="V67">
        <v>0</v>
      </c>
      <c r="W67">
        <v>0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1.9662499999999998</v>
      </c>
      <c r="AG67">
        <v>13.434158399999998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0.47825000000000001</v>
      </c>
      <c r="AO67">
        <v>0</v>
      </c>
      <c r="AP67">
        <v>0.62881727999999992</v>
      </c>
      <c r="AQ67">
        <v>4.6005399999999987</v>
      </c>
      <c r="AR67">
        <v>6.0967295999999989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18.981972735136416</v>
      </c>
      <c r="BB67">
        <f t="shared" si="0"/>
        <v>418.39065622561179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8.2520292299999998</v>
      </c>
      <c r="L68">
        <v>201.629605</v>
      </c>
      <c r="M68">
        <v>28.225600000000004</v>
      </c>
      <c r="N68">
        <v>36.243749999999991</v>
      </c>
      <c r="O68">
        <v>0</v>
      </c>
      <c r="P68">
        <v>27.685601320000007</v>
      </c>
      <c r="Q68">
        <v>3.5256873079999997</v>
      </c>
      <c r="R68">
        <v>6.8869543599999998</v>
      </c>
      <c r="S68">
        <v>4.4364813999999999</v>
      </c>
      <c r="T68">
        <v>0</v>
      </c>
      <c r="U68">
        <v>25.695727199999997</v>
      </c>
      <c r="V68">
        <v>0</v>
      </c>
      <c r="W68">
        <v>0</v>
      </c>
      <c r="X68">
        <v>45.262887814748197</v>
      </c>
      <c r="Y68">
        <v>0</v>
      </c>
      <c r="Z68">
        <v>0</v>
      </c>
      <c r="AA68">
        <v>4.3103436479999999</v>
      </c>
      <c r="AB68">
        <v>0</v>
      </c>
      <c r="AC68">
        <v>0</v>
      </c>
      <c r="AD68">
        <v>0</v>
      </c>
      <c r="AE68">
        <v>1.1808732000000002</v>
      </c>
      <c r="AF68">
        <v>1.9662499999999998</v>
      </c>
      <c r="AG68">
        <v>13.434158399999998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0.47825000000000001</v>
      </c>
      <c r="AO68">
        <v>0</v>
      </c>
      <c r="AP68">
        <v>0.62881727999999992</v>
      </c>
      <c r="AQ68">
        <v>9.0850999999999988</v>
      </c>
      <c r="AR68">
        <v>6.0967295999999989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19.363671362006261</v>
      </c>
      <c r="BB68">
        <f t="shared" ref="BB68:BB99" si="1">SUM(B68:AZ68)-BA68</f>
        <v>426.80386124674197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8.3124311600000009</v>
      </c>
      <c r="L69">
        <v>201.629605</v>
      </c>
      <c r="M69">
        <v>28.225600000000004</v>
      </c>
      <c r="N69">
        <v>36.243749999999991</v>
      </c>
      <c r="O69">
        <v>0</v>
      </c>
      <c r="P69">
        <v>27.685601320000007</v>
      </c>
      <c r="Q69">
        <v>5.581247308</v>
      </c>
      <c r="R69">
        <v>10.876980400000001</v>
      </c>
      <c r="S69">
        <v>6.9204876000000004</v>
      </c>
      <c r="T69">
        <v>0</v>
      </c>
      <c r="U69">
        <v>25.695727199999997</v>
      </c>
      <c r="V69">
        <v>0</v>
      </c>
      <c r="W69">
        <v>0</v>
      </c>
      <c r="X69">
        <v>45.262887814748197</v>
      </c>
      <c r="Y69">
        <v>0</v>
      </c>
      <c r="Z69">
        <v>0</v>
      </c>
      <c r="AA69">
        <v>4.3103436479999999</v>
      </c>
      <c r="AB69">
        <v>0</v>
      </c>
      <c r="AC69">
        <v>2.9691613120000002</v>
      </c>
      <c r="AD69">
        <v>0</v>
      </c>
      <c r="AE69">
        <v>4.3298683999999996</v>
      </c>
      <c r="AF69">
        <v>1.9662499999999998</v>
      </c>
      <c r="AG69">
        <v>13.434158399999998</v>
      </c>
      <c r="AH69">
        <v>7.17632812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0.47825000000000001</v>
      </c>
      <c r="AO69">
        <v>0</v>
      </c>
      <c r="AP69">
        <v>0.62881727999999992</v>
      </c>
      <c r="AQ69">
        <v>9.0850999999999988</v>
      </c>
      <c r="AR69">
        <v>4.0644863999999998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20.225257943006259</v>
      </c>
      <c r="BB69">
        <f t="shared" si="1"/>
        <v>445.79451026774194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8.2520292299999998</v>
      </c>
      <c r="L70">
        <v>201.629605</v>
      </c>
      <c r="M70">
        <v>28.225600000000004</v>
      </c>
      <c r="N70">
        <v>36.243749999999991</v>
      </c>
      <c r="O70">
        <v>0</v>
      </c>
      <c r="P70">
        <v>27.685601320000007</v>
      </c>
      <c r="Q70">
        <v>3.5256873079999997</v>
      </c>
      <c r="R70">
        <v>7.0014128496000012</v>
      </c>
      <c r="S70">
        <v>4.4448324960000001</v>
      </c>
      <c r="T70">
        <v>0</v>
      </c>
      <c r="U70">
        <v>25.695727199999997</v>
      </c>
      <c r="V70">
        <v>0</v>
      </c>
      <c r="W70">
        <v>0</v>
      </c>
      <c r="X70">
        <v>45.262887814748197</v>
      </c>
      <c r="Y70">
        <v>0</v>
      </c>
      <c r="Z70">
        <v>0</v>
      </c>
      <c r="AA70">
        <v>4.3103436479999999</v>
      </c>
      <c r="AB70">
        <v>0</v>
      </c>
      <c r="AC70">
        <v>2.9691613120000002</v>
      </c>
      <c r="AD70">
        <v>2.8029358447999999</v>
      </c>
      <c r="AE70">
        <v>4.3298683999999996</v>
      </c>
      <c r="AF70">
        <v>1.9662499999999998</v>
      </c>
      <c r="AG70">
        <v>13.434158399999998</v>
      </c>
      <c r="AH70">
        <v>14.35265624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0.47825000000000001</v>
      </c>
      <c r="AO70">
        <v>0</v>
      </c>
      <c r="AP70">
        <v>0.62881727999999992</v>
      </c>
      <c r="AQ70">
        <v>14.323529999999998</v>
      </c>
      <c r="AR70">
        <v>4.0644863999999998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20.518230122641178</v>
      </c>
      <c r="BB70">
        <f t="shared" si="1"/>
        <v>452.25204746850704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8.3205292300000018</v>
      </c>
      <c r="L71">
        <v>201.629605</v>
      </c>
      <c r="M71">
        <v>28.225600000000004</v>
      </c>
      <c r="N71">
        <v>36.243749999999991</v>
      </c>
      <c r="O71">
        <v>0</v>
      </c>
      <c r="P71">
        <v>27.685601320000007</v>
      </c>
      <c r="Q71">
        <v>3.5256873079999997</v>
      </c>
      <c r="R71">
        <v>6.8869543599999998</v>
      </c>
      <c r="S71">
        <v>4.4364813999999999</v>
      </c>
      <c r="T71">
        <v>0</v>
      </c>
      <c r="U71">
        <v>25.695727199999997</v>
      </c>
      <c r="V71">
        <v>0</v>
      </c>
      <c r="W71">
        <v>0</v>
      </c>
      <c r="X71">
        <v>45.262887814748197</v>
      </c>
      <c r="Y71">
        <v>0</v>
      </c>
      <c r="Z71">
        <v>2.01070584</v>
      </c>
      <c r="AA71">
        <v>4.3103436479999999</v>
      </c>
      <c r="AB71">
        <v>4.0405682719999998</v>
      </c>
      <c r="AC71">
        <v>5.9383226239999987</v>
      </c>
      <c r="AD71">
        <v>5.6058716895999998</v>
      </c>
      <c r="AE71">
        <v>4.3298683999999996</v>
      </c>
      <c r="AF71">
        <v>2.7224999999999997</v>
      </c>
      <c r="AG71">
        <v>13.434158399999998</v>
      </c>
      <c r="AH71">
        <v>21.528984360000003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0.47825000000000001</v>
      </c>
      <c r="AO71">
        <v>0</v>
      </c>
      <c r="AP71">
        <v>0.62881727999999992</v>
      </c>
      <c r="AQ71">
        <v>19.098039999999997</v>
      </c>
      <c r="AR71">
        <v>3.3870719999999994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21.551095711136416</v>
      </c>
      <c r="BB71">
        <f t="shared" si="1"/>
        <v>475.01791728321183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8.8000292300000016</v>
      </c>
      <c r="L72">
        <v>201.629605</v>
      </c>
      <c r="M72">
        <v>28.225600000000004</v>
      </c>
      <c r="N72">
        <v>36.243749999999991</v>
      </c>
      <c r="O72">
        <v>0</v>
      </c>
      <c r="P72">
        <v>27.685601320000007</v>
      </c>
      <c r="Q72">
        <v>3.5256873079999997</v>
      </c>
      <c r="R72">
        <v>6.8869543599999998</v>
      </c>
      <c r="S72">
        <v>4.4364813999999999</v>
      </c>
      <c r="T72">
        <v>0</v>
      </c>
      <c r="U72">
        <v>25.695727199999997</v>
      </c>
      <c r="V72">
        <v>0</v>
      </c>
      <c r="W72">
        <v>0</v>
      </c>
      <c r="X72">
        <v>45.262887814748197</v>
      </c>
      <c r="Y72">
        <v>0</v>
      </c>
      <c r="Z72">
        <v>2.01070584</v>
      </c>
      <c r="AA72">
        <v>6.0592999999999986</v>
      </c>
      <c r="AB72">
        <v>4.0405682719999998</v>
      </c>
      <c r="AC72">
        <v>5.9383226239999987</v>
      </c>
      <c r="AD72">
        <v>8.4088075343999993</v>
      </c>
      <c r="AE72">
        <v>8.6597367999999992</v>
      </c>
      <c r="AF72">
        <v>5.4450000000000003</v>
      </c>
      <c r="AG72">
        <v>13.434158399999998</v>
      </c>
      <c r="AH72">
        <v>28.70531248</v>
      </c>
      <c r="AI72">
        <v>0.78111280000000005</v>
      </c>
      <c r="AJ72">
        <v>0</v>
      </c>
      <c r="AK72">
        <v>16.272739999999999</v>
      </c>
      <c r="AL72">
        <v>0</v>
      </c>
      <c r="AM72">
        <v>0</v>
      </c>
      <c r="AN72">
        <v>0.47825000000000001</v>
      </c>
      <c r="AO72">
        <v>0</v>
      </c>
      <c r="AP72">
        <v>0.55021511999999995</v>
      </c>
      <c r="AQ72">
        <v>19.098039999999997</v>
      </c>
      <c r="AR72">
        <v>3.3870719999999994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22.417472241459329</v>
      </c>
      <c r="BB72">
        <f t="shared" si="1"/>
        <v>494.11414010968895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8.7256382300000013</v>
      </c>
      <c r="L73">
        <v>201.629605</v>
      </c>
      <c r="M73">
        <v>28.225600000000004</v>
      </c>
      <c r="N73">
        <v>36.243749999999991</v>
      </c>
      <c r="O73">
        <v>0</v>
      </c>
      <c r="P73">
        <v>27.685601320000007</v>
      </c>
      <c r="Q73">
        <v>3.5011433080000005</v>
      </c>
      <c r="R73">
        <v>6.8347983599999997</v>
      </c>
      <c r="S73">
        <v>4.3965974000000001</v>
      </c>
      <c r="T73">
        <v>0</v>
      </c>
      <c r="U73">
        <v>25.695727199999997</v>
      </c>
      <c r="V73">
        <v>0</v>
      </c>
      <c r="W73">
        <v>0</v>
      </c>
      <c r="X73">
        <v>45.262887814748197</v>
      </c>
      <c r="Y73">
        <v>0</v>
      </c>
      <c r="Z73">
        <v>4.0214116799999999</v>
      </c>
      <c r="AA73">
        <v>8.6206872959999998</v>
      </c>
      <c r="AB73">
        <v>8.0811365439999996</v>
      </c>
      <c r="AC73">
        <v>5.9383226239999987</v>
      </c>
      <c r="AD73">
        <v>8.4088075343999993</v>
      </c>
      <c r="AE73">
        <v>15.167135380800001</v>
      </c>
      <c r="AF73">
        <v>9.3774999999999995</v>
      </c>
      <c r="AG73">
        <v>13.434158399999998</v>
      </c>
      <c r="AH73">
        <v>35.881640600000004</v>
      </c>
      <c r="AI73">
        <v>5.0772331999999993</v>
      </c>
      <c r="AJ73">
        <v>0</v>
      </c>
      <c r="AK73">
        <v>16.272739999999999</v>
      </c>
      <c r="AL73">
        <v>0</v>
      </c>
      <c r="AM73">
        <v>0</v>
      </c>
      <c r="AN73">
        <v>0.47825000000000001</v>
      </c>
      <c r="AO73">
        <v>0</v>
      </c>
      <c r="AP73">
        <v>0.55021511999999995</v>
      </c>
      <c r="AQ73">
        <v>19.098039999999997</v>
      </c>
      <c r="AR73">
        <v>3.3870719999999994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23.733969389500309</v>
      </c>
      <c r="BB73">
        <f t="shared" si="1"/>
        <v>523.13167647044793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8.5184942300000017</v>
      </c>
      <c r="L74">
        <v>195.42970500000001</v>
      </c>
      <c r="M74">
        <v>28.225600000000004</v>
      </c>
      <c r="N74">
        <v>36.243749999999991</v>
      </c>
      <c r="O74">
        <v>0</v>
      </c>
      <c r="P74">
        <v>27.685601320000007</v>
      </c>
      <c r="Q74">
        <v>3.5011433080000005</v>
      </c>
      <c r="R74">
        <v>6.8347983599999997</v>
      </c>
      <c r="S74">
        <v>4.4045134535999999</v>
      </c>
      <c r="T74">
        <v>0</v>
      </c>
      <c r="U74">
        <v>25.695727199999997</v>
      </c>
      <c r="V74">
        <v>0</v>
      </c>
      <c r="W74">
        <v>0</v>
      </c>
      <c r="X74">
        <v>45.262887814748197</v>
      </c>
      <c r="Y74">
        <v>0</v>
      </c>
      <c r="Z74">
        <v>4.0214116799999999</v>
      </c>
      <c r="AA74">
        <v>8.6206872959999998</v>
      </c>
      <c r="AB74">
        <v>12.121704816000001</v>
      </c>
      <c r="AC74">
        <v>5.9383226239999987</v>
      </c>
      <c r="AD74">
        <v>8.4088075343999993</v>
      </c>
      <c r="AE74">
        <v>15.167135380800001</v>
      </c>
      <c r="AF74">
        <v>9.3774999999999995</v>
      </c>
      <c r="AG74">
        <v>13.434158399999998</v>
      </c>
      <c r="AH74">
        <v>35.881640600000004</v>
      </c>
      <c r="AI74">
        <v>5.0772331999999993</v>
      </c>
      <c r="AJ74">
        <v>0</v>
      </c>
      <c r="AK74">
        <v>16.272739999999999</v>
      </c>
      <c r="AL74">
        <v>0</v>
      </c>
      <c r="AM74">
        <v>0</v>
      </c>
      <c r="AN74">
        <v>0.47825000000000001</v>
      </c>
      <c r="AO74">
        <v>0</v>
      </c>
      <c r="AP74">
        <v>0.55021511999999995</v>
      </c>
      <c r="AQ74">
        <v>19.098039999999997</v>
      </c>
      <c r="AR74">
        <v>3.3870719999999994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23.631608039900314</v>
      </c>
      <c r="BB74">
        <f t="shared" si="1"/>
        <v>520.87547814564789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9.3480292299999999</v>
      </c>
      <c r="L75">
        <v>197.20110500000001</v>
      </c>
      <c r="M75">
        <v>28.225600000000004</v>
      </c>
      <c r="N75">
        <v>36.243749999999991</v>
      </c>
      <c r="O75">
        <v>0</v>
      </c>
      <c r="P75">
        <v>27.685601320000007</v>
      </c>
      <c r="Q75">
        <v>6.6949313080000001</v>
      </c>
      <c r="R75">
        <v>9.9402982172000005</v>
      </c>
      <c r="S75">
        <v>6.3525422011999995</v>
      </c>
      <c r="T75">
        <v>0</v>
      </c>
      <c r="U75">
        <v>25.695727199999997</v>
      </c>
      <c r="V75">
        <v>0</v>
      </c>
      <c r="W75">
        <v>0</v>
      </c>
      <c r="X75">
        <v>45.262887814748197</v>
      </c>
      <c r="Y75">
        <v>0</v>
      </c>
      <c r="Z75">
        <v>4.0214116799999999</v>
      </c>
      <c r="AA75">
        <v>8.6206872959999998</v>
      </c>
      <c r="AB75">
        <v>12.121704816000001</v>
      </c>
      <c r="AC75">
        <v>5.9383226239999987</v>
      </c>
      <c r="AD75">
        <v>8.4088075343999993</v>
      </c>
      <c r="AE75">
        <v>15.167135380800001</v>
      </c>
      <c r="AF75">
        <v>9.3774999999999995</v>
      </c>
      <c r="AG75">
        <v>13.434158399999998</v>
      </c>
      <c r="AH75">
        <v>35.881640600000004</v>
      </c>
      <c r="AI75">
        <v>5.0772331999999993</v>
      </c>
      <c r="AJ75">
        <v>0</v>
      </c>
      <c r="AK75">
        <v>16.272739999999999</v>
      </c>
      <c r="AL75">
        <v>0</v>
      </c>
      <c r="AM75">
        <v>0</v>
      </c>
      <c r="AN75">
        <v>0.47825000000000001</v>
      </c>
      <c r="AO75">
        <v>0</v>
      </c>
      <c r="AP75">
        <v>0.55021511999999995</v>
      </c>
      <c r="AQ75">
        <v>19.098039999999997</v>
      </c>
      <c r="AR75">
        <v>4.0644863999999998</v>
      </c>
      <c r="AS75">
        <v>3.0953052000000003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24.054802399300311</v>
      </c>
      <c r="BB75">
        <f t="shared" si="1"/>
        <v>530.20330814304782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9.3480292299999999</v>
      </c>
      <c r="L76">
        <v>198.086805</v>
      </c>
      <c r="M76">
        <v>28.225600000000004</v>
      </c>
      <c r="N76">
        <v>36.243749999999991</v>
      </c>
      <c r="O76">
        <v>0</v>
      </c>
      <c r="P76">
        <v>27.685601320000007</v>
      </c>
      <c r="Q76">
        <v>6.6949313080000001</v>
      </c>
      <c r="R76">
        <v>12.4849971272</v>
      </c>
      <c r="S76">
        <v>7.8885462188000002</v>
      </c>
      <c r="T76">
        <v>0</v>
      </c>
      <c r="U76">
        <v>25.695727199999997</v>
      </c>
      <c r="V76">
        <v>0</v>
      </c>
      <c r="W76">
        <v>0</v>
      </c>
      <c r="X76">
        <v>45.262887814748197</v>
      </c>
      <c r="Y76">
        <v>0</v>
      </c>
      <c r="Z76">
        <v>4.0214116799999999</v>
      </c>
      <c r="AA76">
        <v>8.6206872959999998</v>
      </c>
      <c r="AB76">
        <v>12.121704816000001</v>
      </c>
      <c r="AC76">
        <v>5.9383226239999987</v>
      </c>
      <c r="AD76">
        <v>8.4088075343999993</v>
      </c>
      <c r="AE76">
        <v>8.6597367999999992</v>
      </c>
      <c r="AF76">
        <v>9.3774999999999995</v>
      </c>
      <c r="AG76">
        <v>13.434158399999998</v>
      </c>
      <c r="AH76">
        <v>35.881640600000004</v>
      </c>
      <c r="AI76">
        <v>5.0772331999999993</v>
      </c>
      <c r="AJ76">
        <v>0</v>
      </c>
      <c r="AK76">
        <v>16.272739999999999</v>
      </c>
      <c r="AL76">
        <v>0</v>
      </c>
      <c r="AM76">
        <v>0</v>
      </c>
      <c r="AN76">
        <v>0.47825000000000001</v>
      </c>
      <c r="AO76">
        <v>0</v>
      </c>
      <c r="AP76">
        <v>0.55021511999999995</v>
      </c>
      <c r="AQ76">
        <v>19.098039999999997</v>
      </c>
      <c r="AR76">
        <v>4.0644863999999998</v>
      </c>
      <c r="AS76">
        <v>3.0953052000000003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23.987923168500284</v>
      </c>
      <c r="BB76">
        <f t="shared" si="1"/>
        <v>528.72919172064792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9.3480292299999999</v>
      </c>
      <c r="L77">
        <v>198.086805</v>
      </c>
      <c r="M77">
        <v>28.225600000000004</v>
      </c>
      <c r="N77">
        <v>36.243749999999991</v>
      </c>
      <c r="O77">
        <v>0</v>
      </c>
      <c r="P77">
        <v>27.685601320000007</v>
      </c>
      <c r="Q77">
        <v>6.6949313080000001</v>
      </c>
      <c r="R77">
        <v>13.005282680000001</v>
      </c>
      <c r="S77">
        <v>8.0964826799999994</v>
      </c>
      <c r="T77">
        <v>0</v>
      </c>
      <c r="U77">
        <v>25.695727199999997</v>
      </c>
      <c r="V77">
        <v>0</v>
      </c>
      <c r="W77">
        <v>0</v>
      </c>
      <c r="X77">
        <v>45.262887814748197</v>
      </c>
      <c r="Y77">
        <v>0</v>
      </c>
      <c r="Z77">
        <v>4.0214116799999999</v>
      </c>
      <c r="AA77">
        <v>8.6206872959999998</v>
      </c>
      <c r="AB77">
        <v>12.121704816000001</v>
      </c>
      <c r="AC77">
        <v>5.9383226239999987</v>
      </c>
      <c r="AD77">
        <v>8.4088075343999993</v>
      </c>
      <c r="AE77">
        <v>4.3298683999999996</v>
      </c>
      <c r="AF77">
        <v>9.3774999999999995</v>
      </c>
      <c r="AG77">
        <v>13.434158399999998</v>
      </c>
      <c r="AH77">
        <v>35.881640600000004</v>
      </c>
      <c r="AI77">
        <v>5.0772331999999993</v>
      </c>
      <c r="AJ77">
        <v>0</v>
      </c>
      <c r="AK77">
        <v>16.272739999999999</v>
      </c>
      <c r="AL77">
        <v>0</v>
      </c>
      <c r="AM77">
        <v>0</v>
      </c>
      <c r="AN77">
        <v>0.47825000000000001</v>
      </c>
      <c r="AO77">
        <v>0</v>
      </c>
      <c r="AP77">
        <v>0.55021511999999995</v>
      </c>
      <c r="AQ77">
        <v>19.098039999999997</v>
      </c>
      <c r="AR77">
        <v>4.0644863999999998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23.908630708500283</v>
      </c>
      <c r="BB77">
        <f t="shared" si="1"/>
        <v>526.98147944264792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9.408431160000001</v>
      </c>
      <c r="L78">
        <v>359.28420500000004</v>
      </c>
      <c r="M78">
        <v>28.225600000000004</v>
      </c>
      <c r="N78">
        <v>36.243749999999991</v>
      </c>
      <c r="O78">
        <v>0</v>
      </c>
      <c r="P78">
        <v>27.685601320000007</v>
      </c>
      <c r="Q78">
        <v>6.6949313080000001</v>
      </c>
      <c r="R78">
        <v>13.005282680000001</v>
      </c>
      <c r="S78">
        <v>8.0964826799999994</v>
      </c>
      <c r="T78">
        <v>0</v>
      </c>
      <c r="U78">
        <v>25.695727199999997</v>
      </c>
      <c r="V78">
        <v>0</v>
      </c>
      <c r="W78">
        <v>0</v>
      </c>
      <c r="X78">
        <v>45.262887814748197</v>
      </c>
      <c r="Y78">
        <v>0</v>
      </c>
      <c r="Z78">
        <v>4.0214116799999999</v>
      </c>
      <c r="AA78">
        <v>8.6206872959999998</v>
      </c>
      <c r="AB78">
        <v>8.0811365439999996</v>
      </c>
      <c r="AC78">
        <v>5.9383226239999987</v>
      </c>
      <c r="AD78">
        <v>8.4088075343999993</v>
      </c>
      <c r="AE78">
        <v>4.3298683999999996</v>
      </c>
      <c r="AF78">
        <v>9.3774999999999995</v>
      </c>
      <c r="AG78">
        <v>13.434158399999998</v>
      </c>
      <c r="AH78">
        <v>35.881640600000004</v>
      </c>
      <c r="AI78">
        <v>5.0772331999999993</v>
      </c>
      <c r="AJ78">
        <v>0</v>
      </c>
      <c r="AK78">
        <v>16.272739999999999</v>
      </c>
      <c r="AL78">
        <v>0</v>
      </c>
      <c r="AM78">
        <v>0</v>
      </c>
      <c r="AN78">
        <v>0.47825000000000001</v>
      </c>
      <c r="AO78">
        <v>0</v>
      </c>
      <c r="AP78">
        <v>0.55021511999999995</v>
      </c>
      <c r="AQ78">
        <v>19.098039999999997</v>
      </c>
      <c r="AR78">
        <v>4.0644863999999998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30.731858564700339</v>
      </c>
      <c r="BB78">
        <f t="shared" si="1"/>
        <v>677.37548524444776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9.3480292299999999</v>
      </c>
      <c r="L79">
        <v>201.629605</v>
      </c>
      <c r="M79">
        <v>28.225600000000004</v>
      </c>
      <c r="N79">
        <v>36.243749999999991</v>
      </c>
      <c r="O79">
        <v>0</v>
      </c>
      <c r="P79">
        <v>27.685601320000007</v>
      </c>
      <c r="Q79">
        <v>6.6949313080000001</v>
      </c>
      <c r="R79">
        <v>13.005282680000001</v>
      </c>
      <c r="S79">
        <v>8.0964826799999994</v>
      </c>
      <c r="T79">
        <v>0</v>
      </c>
      <c r="U79">
        <v>25.695727199999997</v>
      </c>
      <c r="V79">
        <v>0</v>
      </c>
      <c r="W79">
        <v>0</v>
      </c>
      <c r="X79">
        <v>45.262887814748197</v>
      </c>
      <c r="Y79">
        <v>0</v>
      </c>
      <c r="Z79">
        <v>4.0214116799999999</v>
      </c>
      <c r="AA79">
        <v>8.6206872959999998</v>
      </c>
      <c r="AB79">
        <v>4.0405682719999998</v>
      </c>
      <c r="AC79">
        <v>5.9383226239999987</v>
      </c>
      <c r="AD79">
        <v>8.4088075343999993</v>
      </c>
      <c r="AE79">
        <v>4.3298683999999996</v>
      </c>
      <c r="AF79">
        <v>2.7829999999999995</v>
      </c>
      <c r="AG79">
        <v>13.434158399999998</v>
      </c>
      <c r="AH79">
        <v>28.70531248</v>
      </c>
      <c r="AI79">
        <v>0.78111280000000005</v>
      </c>
      <c r="AJ79">
        <v>0</v>
      </c>
      <c r="AK79">
        <v>16.272739999999999</v>
      </c>
      <c r="AL79">
        <v>0</v>
      </c>
      <c r="AM79">
        <v>0</v>
      </c>
      <c r="AN79">
        <v>0.47825000000000001</v>
      </c>
      <c r="AO79">
        <v>0</v>
      </c>
      <c r="AP79">
        <v>0.55021511999999995</v>
      </c>
      <c r="AQ79">
        <v>19.098039999999997</v>
      </c>
      <c r="AR79">
        <v>4.0644863999999998</v>
      </c>
      <c r="AS79">
        <v>3.2191174080000002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22.855915269074742</v>
      </c>
      <c r="BB79">
        <f t="shared" si="1"/>
        <v>503.77808037807353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9.3480292299999999</v>
      </c>
      <c r="L80">
        <v>201.629605</v>
      </c>
      <c r="M80">
        <v>28.225600000000004</v>
      </c>
      <c r="N80">
        <v>36.243749999999991</v>
      </c>
      <c r="O80">
        <v>0</v>
      </c>
      <c r="P80">
        <v>27.685601320000007</v>
      </c>
      <c r="Q80">
        <v>6.6949313080000001</v>
      </c>
      <c r="R80">
        <v>13.005282680000001</v>
      </c>
      <c r="S80">
        <v>8.0964826799999994</v>
      </c>
      <c r="T80">
        <v>0</v>
      </c>
      <c r="U80">
        <v>25.695727199999997</v>
      </c>
      <c r="V80">
        <v>0</v>
      </c>
      <c r="W80">
        <v>0</v>
      </c>
      <c r="X80">
        <v>45.262887814748197</v>
      </c>
      <c r="Y80">
        <v>0</v>
      </c>
      <c r="Z80">
        <v>2.01070584</v>
      </c>
      <c r="AA80">
        <v>8.6206872959999998</v>
      </c>
      <c r="AB80">
        <v>1.88123624</v>
      </c>
      <c r="AC80">
        <v>2.9691613120000002</v>
      </c>
      <c r="AD80">
        <v>5.6058716895999998</v>
      </c>
      <c r="AE80">
        <v>2.4798337200000002</v>
      </c>
      <c r="AF80">
        <v>2.7224999999999997</v>
      </c>
      <c r="AG80">
        <v>13.434158399999998</v>
      </c>
      <c r="AH80">
        <v>21.528984360000003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0.47825000000000001</v>
      </c>
      <c r="AO80">
        <v>0</v>
      </c>
      <c r="AP80">
        <v>0.62881727999999992</v>
      </c>
      <c r="AQ80">
        <v>19.098039999999997</v>
      </c>
      <c r="AR80">
        <v>4.0644863999999998</v>
      </c>
      <c r="AS80">
        <v>3.2191174080000002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21.999567787536421</v>
      </c>
      <c r="BB80">
        <f t="shared" si="1"/>
        <v>484.90291939081186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9.3480292299999999</v>
      </c>
      <c r="L81">
        <v>201.629605</v>
      </c>
      <c r="M81">
        <v>28.225600000000004</v>
      </c>
      <c r="N81">
        <v>36.243749999999991</v>
      </c>
      <c r="O81">
        <v>0</v>
      </c>
      <c r="P81">
        <v>27.685601320000007</v>
      </c>
      <c r="Q81">
        <v>6.6949313080000001</v>
      </c>
      <c r="R81">
        <v>13.005282680000001</v>
      </c>
      <c r="S81">
        <v>8.0964826799999994</v>
      </c>
      <c r="T81">
        <v>0</v>
      </c>
      <c r="U81">
        <v>25.695727199999997</v>
      </c>
      <c r="V81">
        <v>0</v>
      </c>
      <c r="W81">
        <v>0</v>
      </c>
      <c r="X81">
        <v>45.262887814748197</v>
      </c>
      <c r="Y81">
        <v>0</v>
      </c>
      <c r="Z81">
        <v>2.01070584</v>
      </c>
      <c r="AA81">
        <v>6.0592999999999986</v>
      </c>
      <c r="AB81">
        <v>0</v>
      </c>
      <c r="AC81">
        <v>2.9691613120000002</v>
      </c>
      <c r="AD81">
        <v>2.8029358447999999</v>
      </c>
      <c r="AE81">
        <v>1.1808732000000002</v>
      </c>
      <c r="AF81">
        <v>2.7224999999999997</v>
      </c>
      <c r="AG81">
        <v>13.434158399999998</v>
      </c>
      <c r="AH81">
        <v>14.35265624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0.47825000000000001</v>
      </c>
      <c r="AO81">
        <v>0</v>
      </c>
      <c r="AP81">
        <v>0.43231187999999998</v>
      </c>
      <c r="AQ81">
        <v>19.098039999999997</v>
      </c>
      <c r="AR81">
        <v>4.0644863999999998</v>
      </c>
      <c r="AS81">
        <v>3.2191174080000002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21.308754817936418</v>
      </c>
      <c r="BB81">
        <f t="shared" si="1"/>
        <v>469.67637893961182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9.3480292299999999</v>
      </c>
      <c r="L82">
        <v>201.629605</v>
      </c>
      <c r="M82">
        <v>28.225600000000004</v>
      </c>
      <c r="N82">
        <v>36.243749999999991</v>
      </c>
      <c r="O82">
        <v>0</v>
      </c>
      <c r="P82">
        <v>27.685601320000007</v>
      </c>
      <c r="Q82">
        <v>6.6949313080000001</v>
      </c>
      <c r="R82">
        <v>13.005282680000001</v>
      </c>
      <c r="S82">
        <v>8.0964826799999994</v>
      </c>
      <c r="T82">
        <v>0</v>
      </c>
      <c r="U82">
        <v>25.695727199999997</v>
      </c>
      <c r="V82">
        <v>0</v>
      </c>
      <c r="W82">
        <v>0</v>
      </c>
      <c r="X82">
        <v>45.262887814748197</v>
      </c>
      <c r="Y82">
        <v>0</v>
      </c>
      <c r="Z82">
        <v>2.01070584</v>
      </c>
      <c r="AA82">
        <v>4.3103436479999999</v>
      </c>
      <c r="AB82">
        <v>0</v>
      </c>
      <c r="AC82">
        <v>1.093901536</v>
      </c>
      <c r="AD82">
        <v>0</v>
      </c>
      <c r="AE82">
        <v>1.1808732000000002</v>
      </c>
      <c r="AF82">
        <v>2.7224999999999997</v>
      </c>
      <c r="AG82">
        <v>13.434158399999998</v>
      </c>
      <c r="AH82">
        <v>14.35265624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0.47825000000000001</v>
      </c>
      <c r="AO82">
        <v>0</v>
      </c>
      <c r="AP82">
        <v>0.43231187999999998</v>
      </c>
      <c r="AQ82">
        <v>19.098039999999997</v>
      </c>
      <c r="AR82">
        <v>4.0644863999999998</v>
      </c>
      <c r="AS82">
        <v>3.2191174080000002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21.029816553136421</v>
      </c>
      <c r="BB82">
        <f t="shared" si="1"/>
        <v>463.52816523161175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8.4575292300000005</v>
      </c>
      <c r="L83">
        <v>201.629605</v>
      </c>
      <c r="M83">
        <v>28.225600000000004</v>
      </c>
      <c r="N83">
        <v>36.243749999999991</v>
      </c>
      <c r="O83">
        <v>0</v>
      </c>
      <c r="P83">
        <v>27.685601320000007</v>
      </c>
      <c r="Q83">
        <v>6.6949313080000001</v>
      </c>
      <c r="R83">
        <v>13.005282680000001</v>
      </c>
      <c r="S83">
        <v>8.0964826799999994</v>
      </c>
      <c r="T83">
        <v>0</v>
      </c>
      <c r="U83">
        <v>25.695727199999997</v>
      </c>
      <c r="V83">
        <v>0</v>
      </c>
      <c r="W83">
        <v>0</v>
      </c>
      <c r="X83">
        <v>45.262887814748197</v>
      </c>
      <c r="Y83">
        <v>0</v>
      </c>
      <c r="Z83">
        <v>2.01070584</v>
      </c>
      <c r="AA83">
        <v>4.3103436479999999</v>
      </c>
      <c r="AB83">
        <v>0</v>
      </c>
      <c r="AC83">
        <v>0</v>
      </c>
      <c r="AD83">
        <v>0</v>
      </c>
      <c r="AE83">
        <v>1.1808732000000002</v>
      </c>
      <c r="AF83">
        <v>2.7224999999999997</v>
      </c>
      <c r="AG83">
        <v>13.434158399999998</v>
      </c>
      <c r="AH83">
        <v>7.17632812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0.47825000000000001</v>
      </c>
      <c r="AO83">
        <v>0</v>
      </c>
      <c r="AP83">
        <v>0.43231187999999998</v>
      </c>
      <c r="AQ83">
        <v>19.098039999999997</v>
      </c>
      <c r="AR83">
        <v>6.0967295999999989</v>
      </c>
      <c r="AS83">
        <v>3.2191174080000002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20.720440249536416</v>
      </c>
      <c r="BB83">
        <f t="shared" si="1"/>
        <v>456.70905507921179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8.4575292300000005</v>
      </c>
      <c r="L84">
        <v>201.629605</v>
      </c>
      <c r="M84">
        <v>28.225600000000004</v>
      </c>
      <c r="N84">
        <v>36.243749999999991</v>
      </c>
      <c r="O84">
        <v>0</v>
      </c>
      <c r="P84">
        <v>27.685601320000007</v>
      </c>
      <c r="Q84">
        <v>6.6949313080000001</v>
      </c>
      <c r="R84">
        <v>9.3811736251999989</v>
      </c>
      <c r="S84">
        <v>5.6124764800000007</v>
      </c>
      <c r="T84">
        <v>0</v>
      </c>
      <c r="U84">
        <v>25.695727199999997</v>
      </c>
      <c r="V84">
        <v>0</v>
      </c>
      <c r="W84">
        <v>0</v>
      </c>
      <c r="X84">
        <v>45.262887814748197</v>
      </c>
      <c r="Y84">
        <v>0</v>
      </c>
      <c r="Z84">
        <v>2.01070584</v>
      </c>
      <c r="AA84">
        <v>4.3103436479999999</v>
      </c>
      <c r="AB84">
        <v>0</v>
      </c>
      <c r="AC84">
        <v>0</v>
      </c>
      <c r="AD84">
        <v>0</v>
      </c>
      <c r="AE84">
        <v>1.1808732000000002</v>
      </c>
      <c r="AF84">
        <v>2.7224999999999997</v>
      </c>
      <c r="AG84">
        <v>13.434158399999998</v>
      </c>
      <c r="AH84">
        <v>7.17632812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0.47825000000000001</v>
      </c>
      <c r="AO84">
        <v>0</v>
      </c>
      <c r="AP84">
        <v>0.43231187999999998</v>
      </c>
      <c r="AQ84">
        <v>19.098039999999997</v>
      </c>
      <c r="AR84">
        <v>6.0967295999999989</v>
      </c>
      <c r="AS84">
        <v>3.2191174080000002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20.455348175536415</v>
      </c>
      <c r="BB84">
        <f t="shared" si="1"/>
        <v>450.86603189841185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8.4575292300000005</v>
      </c>
      <c r="L85">
        <v>201.629605</v>
      </c>
      <c r="M85">
        <v>28.225600000000004</v>
      </c>
      <c r="N85">
        <v>36.243749999999991</v>
      </c>
      <c r="O85">
        <v>0</v>
      </c>
      <c r="P85">
        <v>27.685601320000007</v>
      </c>
      <c r="Q85">
        <v>4.6393713079999994</v>
      </c>
      <c r="R85">
        <v>9.0152566399999987</v>
      </c>
      <c r="S85">
        <v>5.6124764800000007</v>
      </c>
      <c r="T85">
        <v>0</v>
      </c>
      <c r="U85">
        <v>25.695727199999997</v>
      </c>
      <c r="V85">
        <v>0</v>
      </c>
      <c r="W85">
        <v>0</v>
      </c>
      <c r="X85">
        <v>45.262887814748197</v>
      </c>
      <c r="Y85">
        <v>0</v>
      </c>
      <c r="Z85">
        <v>2.0046311999999995</v>
      </c>
      <c r="AA85">
        <v>4.3103436479999999</v>
      </c>
      <c r="AB85">
        <v>0</v>
      </c>
      <c r="AC85">
        <v>0</v>
      </c>
      <c r="AD85">
        <v>0</v>
      </c>
      <c r="AE85">
        <v>1.1808732000000002</v>
      </c>
      <c r="AF85">
        <v>1.9662499999999998</v>
      </c>
      <c r="AG85">
        <v>13.434158399999998</v>
      </c>
      <c r="AH85">
        <v>7.17632812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0.47825000000000001</v>
      </c>
      <c r="AO85">
        <v>0</v>
      </c>
      <c r="AP85">
        <v>0.43231187999999998</v>
      </c>
      <c r="AQ85">
        <v>19.098039999999997</v>
      </c>
      <c r="AR85">
        <v>7.1128511999999988</v>
      </c>
      <c r="AS85">
        <v>3.2191174080000002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20.36127093073641</v>
      </c>
      <c r="BB85">
        <f t="shared" si="1"/>
        <v>448.79242911801191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8.4575292300000005</v>
      </c>
      <c r="L86">
        <v>201.629605</v>
      </c>
      <c r="M86">
        <v>28.225600000000004</v>
      </c>
      <c r="N86">
        <v>36.243749999999991</v>
      </c>
      <c r="O86">
        <v>0</v>
      </c>
      <c r="P86">
        <v>27.685601320000007</v>
      </c>
      <c r="Q86">
        <v>4.6393713079999994</v>
      </c>
      <c r="R86">
        <v>9.0152566399999987</v>
      </c>
      <c r="S86">
        <v>5.6124764800000007</v>
      </c>
      <c r="T86">
        <v>0</v>
      </c>
      <c r="U86">
        <v>25.695727199999997</v>
      </c>
      <c r="V86">
        <v>0</v>
      </c>
      <c r="W86">
        <v>0</v>
      </c>
      <c r="X86">
        <v>45.262887814748197</v>
      </c>
      <c r="Y86">
        <v>0</v>
      </c>
      <c r="Z86">
        <v>1.2486759999999999</v>
      </c>
      <c r="AA86">
        <v>2.6176176000000004</v>
      </c>
      <c r="AB86">
        <v>0</v>
      </c>
      <c r="AC86">
        <v>0</v>
      </c>
      <c r="AD86">
        <v>0</v>
      </c>
      <c r="AE86">
        <v>1.1808732000000002</v>
      </c>
      <c r="AF86">
        <v>1.9662499999999998</v>
      </c>
      <c r="AG86">
        <v>13.434158399999998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0.47825000000000001</v>
      </c>
      <c r="AO86">
        <v>0</v>
      </c>
      <c r="AP86">
        <v>0.58951619999999993</v>
      </c>
      <c r="AQ86">
        <v>14.323529999999998</v>
      </c>
      <c r="AR86">
        <v>7.1128511999999988</v>
      </c>
      <c r="AS86">
        <v>3.2191174080000002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19.743154250241169</v>
      </c>
      <c r="BB86">
        <f t="shared" si="1"/>
        <v>435.16823075050712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8.1835292300000013</v>
      </c>
      <c r="L87">
        <v>201.629605</v>
      </c>
      <c r="M87">
        <v>28.225600000000004</v>
      </c>
      <c r="N87">
        <v>36.243749999999991</v>
      </c>
      <c r="O87">
        <v>0</v>
      </c>
      <c r="P87">
        <v>27.685601320000007</v>
      </c>
      <c r="Q87">
        <v>4.6393713079999994</v>
      </c>
      <c r="R87">
        <v>9.0152566399999987</v>
      </c>
      <c r="S87">
        <v>5.6124764800000007</v>
      </c>
      <c r="T87">
        <v>0</v>
      </c>
      <c r="U87">
        <v>25.695727199999997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1.9662499999999998</v>
      </c>
      <c r="AG87">
        <v>13.434158399999998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0.47825000000000001</v>
      </c>
      <c r="AO87">
        <v>0</v>
      </c>
      <c r="AP87">
        <v>0.58951619999999993</v>
      </c>
      <c r="AQ87">
        <v>9.5490199999999987</v>
      </c>
      <c r="AR87">
        <v>7.1128511999999988</v>
      </c>
      <c r="AS87">
        <v>3.2191174080000002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19.356251835371339</v>
      </c>
      <c r="BB87">
        <f t="shared" si="1"/>
        <v>426.64032956537693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8.1835292300000013</v>
      </c>
      <c r="L88">
        <v>201.629605</v>
      </c>
      <c r="M88">
        <v>28.225600000000004</v>
      </c>
      <c r="N88">
        <v>36.243749999999991</v>
      </c>
      <c r="O88">
        <v>0</v>
      </c>
      <c r="P88">
        <v>27.685601320000007</v>
      </c>
      <c r="Q88">
        <v>3.2224124399999998</v>
      </c>
      <c r="R88">
        <v>6.9739340007999999</v>
      </c>
      <c r="S88">
        <v>4.3247187619999998</v>
      </c>
      <c r="T88">
        <v>0</v>
      </c>
      <c r="U88">
        <v>25.695727199999997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1.9662499999999998</v>
      </c>
      <c r="AG88">
        <v>13.434158399999998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0.47825000000000001</v>
      </c>
      <c r="AO88">
        <v>0</v>
      </c>
      <c r="AP88">
        <v>0.58951619999999993</v>
      </c>
      <c r="AQ88">
        <v>4.7745099999999994</v>
      </c>
      <c r="AR88">
        <v>7.1128511999999988</v>
      </c>
      <c r="AS88">
        <v>3.2191174080000002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18.943059760476103</v>
      </c>
      <c r="BB88">
        <f t="shared" si="1"/>
        <v>417.53297241507215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8.1835292300000013</v>
      </c>
      <c r="L89">
        <v>201.629605</v>
      </c>
      <c r="M89">
        <v>28.225600000000004</v>
      </c>
      <c r="N89">
        <v>36.243749999999991</v>
      </c>
      <c r="O89">
        <v>0</v>
      </c>
      <c r="P89">
        <v>27.685601320000007</v>
      </c>
      <c r="Q89">
        <v>3.2224124399999998</v>
      </c>
      <c r="R89">
        <v>6.9739340007999999</v>
      </c>
      <c r="S89">
        <v>4.3247187619999998</v>
      </c>
      <c r="T89">
        <v>0</v>
      </c>
      <c r="U89">
        <v>25.695727199999997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1.9662499999999998</v>
      </c>
      <c r="AG89">
        <v>13.434158399999998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0.47825000000000001</v>
      </c>
      <c r="AO89">
        <v>0</v>
      </c>
      <c r="AP89">
        <v>0.58951619999999993</v>
      </c>
      <c r="AQ89">
        <v>0</v>
      </c>
      <c r="AR89">
        <v>7.1128511999999988</v>
      </c>
      <c r="AS89">
        <v>3.2191174080000002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18.73584614920626</v>
      </c>
      <c r="BB89">
        <f t="shared" si="1"/>
        <v>412.96567602634195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8.1835292300000013</v>
      </c>
      <c r="L90">
        <v>201.629605</v>
      </c>
      <c r="M90">
        <v>28.225600000000004</v>
      </c>
      <c r="N90">
        <v>36.243749999999991</v>
      </c>
      <c r="O90">
        <v>0</v>
      </c>
      <c r="P90">
        <v>27.685601320000007</v>
      </c>
      <c r="Q90">
        <v>3.2224124399999998</v>
      </c>
      <c r="R90">
        <v>6.9739340007999999</v>
      </c>
      <c r="S90">
        <v>4.3247187619999998</v>
      </c>
      <c r="T90">
        <v>0</v>
      </c>
      <c r="U90">
        <v>25.695727199999997</v>
      </c>
      <c r="V90">
        <v>0</v>
      </c>
      <c r="W90">
        <v>0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1.9662499999999998</v>
      </c>
      <c r="AG90">
        <v>13.434158399999998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0.47825000000000001</v>
      </c>
      <c r="AO90">
        <v>0</v>
      </c>
      <c r="AP90">
        <v>0.58951619999999993</v>
      </c>
      <c r="AQ90">
        <v>0</v>
      </c>
      <c r="AR90">
        <v>7.1128511999999988</v>
      </c>
      <c r="AS90">
        <v>3.2191174080000002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18.73584614920626</v>
      </c>
      <c r="BB90">
        <f t="shared" si="1"/>
        <v>412.96567602634195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8.1835292300000013</v>
      </c>
      <c r="L91">
        <v>201.629605</v>
      </c>
      <c r="M91">
        <v>28.225600000000004</v>
      </c>
      <c r="N91">
        <v>36.243749999999991</v>
      </c>
      <c r="O91">
        <v>0</v>
      </c>
      <c r="P91">
        <v>27.685601320000007</v>
      </c>
      <c r="Q91">
        <v>3.2224124399999998</v>
      </c>
      <c r="R91">
        <v>7.0467198463999994</v>
      </c>
      <c r="S91">
        <v>4.3787302883999999</v>
      </c>
      <c r="T91">
        <v>0</v>
      </c>
      <c r="U91">
        <v>25.695727199999997</v>
      </c>
      <c r="V91">
        <v>0</v>
      </c>
      <c r="W91">
        <v>0</v>
      </c>
      <c r="X91">
        <v>34.384074992446038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1.9662499999999998</v>
      </c>
      <c r="AG91">
        <v>13.434158399999998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0.47825000000000001</v>
      </c>
      <c r="AO91">
        <v>0</v>
      </c>
      <c r="AP91">
        <v>0.58951619999999993</v>
      </c>
      <c r="AQ91">
        <v>0</v>
      </c>
      <c r="AR91">
        <v>7.1128511999999988</v>
      </c>
      <c r="AS91">
        <v>4.1270736000000001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18.30861420345375</v>
      </c>
      <c r="BB91">
        <f t="shared" si="1"/>
        <v>403.54884871379232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8.1835292300000013</v>
      </c>
      <c r="L92">
        <v>201.629605</v>
      </c>
      <c r="M92">
        <v>28.225600000000004</v>
      </c>
      <c r="N92">
        <v>36.243749999999991</v>
      </c>
      <c r="O92">
        <v>0</v>
      </c>
      <c r="P92">
        <v>27.685601320000007</v>
      </c>
      <c r="Q92">
        <v>3.2224124399999998</v>
      </c>
      <c r="R92">
        <v>7.0467198463999994</v>
      </c>
      <c r="S92">
        <v>4.3787302883999999</v>
      </c>
      <c r="T92">
        <v>0</v>
      </c>
      <c r="U92">
        <v>25.695727199999997</v>
      </c>
      <c r="V92">
        <v>0</v>
      </c>
      <c r="W92">
        <v>0</v>
      </c>
      <c r="X92">
        <v>33.994443309352519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1.9662499999999998</v>
      </c>
      <c r="AG92">
        <v>13.434158399999998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0.47825000000000001</v>
      </c>
      <c r="AO92">
        <v>0</v>
      </c>
      <c r="AP92">
        <v>0.58951619999999993</v>
      </c>
      <c r="AQ92">
        <v>0</v>
      </c>
      <c r="AR92">
        <v>7.1128511999999988</v>
      </c>
      <c r="AS92">
        <v>4.1270736000000001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18.291704245540082</v>
      </c>
      <c r="BB92">
        <f t="shared" si="1"/>
        <v>403.17612698861251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8.1835292300000013</v>
      </c>
      <c r="L93">
        <v>196.315405</v>
      </c>
      <c r="M93">
        <v>28.225600000000004</v>
      </c>
      <c r="N93">
        <v>36.243749999999991</v>
      </c>
      <c r="O93">
        <v>0</v>
      </c>
      <c r="P93">
        <v>27.685601320000007</v>
      </c>
      <c r="Q93">
        <v>3.2224124399999998</v>
      </c>
      <c r="R93">
        <v>7.0467198463999994</v>
      </c>
      <c r="S93">
        <v>4.3787302883999999</v>
      </c>
      <c r="T93">
        <v>0</v>
      </c>
      <c r="U93">
        <v>25.695727199999997</v>
      </c>
      <c r="V93">
        <v>0</v>
      </c>
      <c r="W93">
        <v>0</v>
      </c>
      <c r="X93">
        <v>37.51386607913669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1.9662499999999998</v>
      </c>
      <c r="AG93">
        <v>13.434158399999998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0.47825000000000001</v>
      </c>
      <c r="AO93">
        <v>0</v>
      </c>
      <c r="AP93">
        <v>0.58951619999999993</v>
      </c>
      <c r="AQ93">
        <v>0</v>
      </c>
      <c r="AR93">
        <v>6.0967295999999989</v>
      </c>
      <c r="AS93">
        <v>3.7143662399999999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18.151799473024941</v>
      </c>
      <c r="BB93">
        <f t="shared" si="1"/>
        <v>400.09242557091176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7.6619989999999998</v>
      </c>
      <c r="L94">
        <v>196.315405</v>
      </c>
      <c r="M94">
        <v>28.225600000000004</v>
      </c>
      <c r="N94">
        <v>36.243749999999991</v>
      </c>
      <c r="O94">
        <v>0</v>
      </c>
      <c r="P94">
        <v>22.259659239999998</v>
      </c>
      <c r="Q94">
        <v>3.2224124399999998</v>
      </c>
      <c r="R94">
        <v>7.0467198463999994</v>
      </c>
      <c r="S94">
        <v>4.3787302883999999</v>
      </c>
      <c r="T94">
        <v>0</v>
      </c>
      <c r="U94">
        <v>25.695727199999997</v>
      </c>
      <c r="V94">
        <v>0</v>
      </c>
      <c r="W94">
        <v>0</v>
      </c>
      <c r="X94">
        <v>37.51386607913669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1.9662499999999998</v>
      </c>
      <c r="AG94">
        <v>13.434158399999998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0.47825000000000001</v>
      </c>
      <c r="AO94">
        <v>0</v>
      </c>
      <c r="AP94">
        <v>0.58951619999999993</v>
      </c>
      <c r="AQ94">
        <v>0</v>
      </c>
      <c r="AR94">
        <v>6.0967295999999989</v>
      </c>
      <c r="AS94">
        <v>3.7143662399999999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17.893679185124927</v>
      </c>
      <c r="BB94">
        <f t="shared" si="1"/>
        <v>394.40307354881179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6.8673989999999998</v>
      </c>
      <c r="L95">
        <v>196.315405</v>
      </c>
      <c r="M95">
        <v>28.225600000000004</v>
      </c>
      <c r="N95">
        <v>36.243749999999991</v>
      </c>
      <c r="O95">
        <v>0</v>
      </c>
      <c r="P95">
        <v>22.259659239999998</v>
      </c>
      <c r="Q95">
        <v>3.2224124399999998</v>
      </c>
      <c r="R95">
        <v>7.0467198463999994</v>
      </c>
      <c r="S95">
        <v>4.3787302883999999</v>
      </c>
      <c r="T95">
        <v>0</v>
      </c>
      <c r="U95">
        <v>25.695727199999997</v>
      </c>
      <c r="V95">
        <v>0</v>
      </c>
      <c r="W95">
        <v>0</v>
      </c>
      <c r="X95">
        <v>37.51386607913669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1.9662499999999998</v>
      </c>
      <c r="AG95">
        <v>13.434158399999998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0.47825000000000001</v>
      </c>
      <c r="AO95">
        <v>0</v>
      </c>
      <c r="AP95">
        <v>0.58951619999999993</v>
      </c>
      <c r="AQ95">
        <v>0</v>
      </c>
      <c r="AR95">
        <v>6.0967295999999989</v>
      </c>
      <c r="AS95">
        <v>3.2191174080000002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17.83769975072493</v>
      </c>
      <c r="BB95">
        <f t="shared" si="1"/>
        <v>393.16920415121177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6.0453990000000015</v>
      </c>
      <c r="L96">
        <v>196.315405</v>
      </c>
      <c r="M96">
        <v>28.225600000000004</v>
      </c>
      <c r="N96">
        <v>36.243749999999991</v>
      </c>
      <c r="O96">
        <v>0</v>
      </c>
      <c r="P96">
        <v>22.259659239999998</v>
      </c>
      <c r="Q96">
        <v>3.2224124399999998</v>
      </c>
      <c r="R96">
        <v>7.0467198463999994</v>
      </c>
      <c r="S96">
        <v>4.3787302883999999</v>
      </c>
      <c r="T96">
        <v>0</v>
      </c>
      <c r="U96">
        <v>25.695727199999997</v>
      </c>
      <c r="V96">
        <v>0</v>
      </c>
      <c r="W96">
        <v>0</v>
      </c>
      <c r="X96">
        <v>37.51386607913669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1.9662499999999998</v>
      </c>
      <c r="AG96">
        <v>13.434158399999998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0.47825000000000001</v>
      </c>
      <c r="AO96">
        <v>0</v>
      </c>
      <c r="AP96">
        <v>0.58951619999999993</v>
      </c>
      <c r="AQ96">
        <v>0</v>
      </c>
      <c r="AR96">
        <v>6.0967295999999989</v>
      </c>
      <c r="AS96">
        <v>3.2191174080000002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17.802024950724935</v>
      </c>
      <c r="BB96">
        <f t="shared" si="1"/>
        <v>392.38287895121175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6.1960990000000011</v>
      </c>
      <c r="L97">
        <v>196.315405</v>
      </c>
      <c r="M97">
        <v>28.225600000000004</v>
      </c>
      <c r="N97">
        <v>36.243749999999991</v>
      </c>
      <c r="O97">
        <v>0</v>
      </c>
      <c r="P97">
        <v>22.259659239999998</v>
      </c>
      <c r="Q97">
        <v>3.2224124399999998</v>
      </c>
      <c r="R97">
        <v>7.0529270239999997</v>
      </c>
      <c r="S97">
        <v>4.3835574796000003</v>
      </c>
      <c r="T97">
        <v>0</v>
      </c>
      <c r="U97">
        <v>25.695727199999997</v>
      </c>
      <c r="V97">
        <v>0</v>
      </c>
      <c r="W97">
        <v>0</v>
      </c>
      <c r="X97">
        <v>37.51386607913669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1.9662499999999998</v>
      </c>
      <c r="AG97">
        <v>13.434158399999998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0.47825000000000001</v>
      </c>
      <c r="AO97">
        <v>0</v>
      </c>
      <c r="AP97">
        <v>0.58951619999999993</v>
      </c>
      <c r="AQ97">
        <v>0</v>
      </c>
      <c r="AR97">
        <v>6.0967295999999989</v>
      </c>
      <c r="AS97">
        <v>3.2191174080000002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17.80904424552493</v>
      </c>
      <c r="BB97">
        <f t="shared" si="1"/>
        <v>392.53759402521177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5.6480989999999993</v>
      </c>
      <c r="L98">
        <v>196.315405</v>
      </c>
      <c r="M98">
        <v>28.225600000000004</v>
      </c>
      <c r="N98">
        <v>36.243749999999991</v>
      </c>
      <c r="O98">
        <v>0</v>
      </c>
      <c r="P98">
        <v>22.259659239999998</v>
      </c>
      <c r="Q98">
        <v>3.2224124399999998</v>
      </c>
      <c r="R98">
        <v>7.0529270239999997</v>
      </c>
      <c r="S98">
        <v>4.3835574796000003</v>
      </c>
      <c r="T98">
        <v>0</v>
      </c>
      <c r="U98">
        <v>25.695727199999997</v>
      </c>
      <c r="V98">
        <v>0</v>
      </c>
      <c r="W98">
        <v>0</v>
      </c>
      <c r="X98">
        <v>37.51386607913669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1.9662499999999998</v>
      </c>
      <c r="AG98">
        <v>13.434158399999998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0.47825000000000001</v>
      </c>
      <c r="AO98">
        <v>0</v>
      </c>
      <c r="AP98">
        <v>0.58951619999999993</v>
      </c>
      <c r="AQ98">
        <v>0</v>
      </c>
      <c r="AR98">
        <v>6.0967295999999989</v>
      </c>
      <c r="AS98">
        <v>4.1270736000000001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17.824666437524932</v>
      </c>
      <c r="BB98">
        <f t="shared" si="1"/>
        <v>392.88192802521183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0.18607016854674985</v>
      </c>
      <c r="L99">
        <f t="shared" si="2"/>
        <v>5.4022033603609207</v>
      </c>
      <c r="M99">
        <f t="shared" si="2"/>
        <v>0.61688012435790063</v>
      </c>
      <c r="N99">
        <f t="shared" si="2"/>
        <v>0.84329667048412826</v>
      </c>
      <c r="O99">
        <f t="shared" si="2"/>
        <v>0</v>
      </c>
      <c r="P99">
        <f t="shared" si="2"/>
        <v>0.58908339723999947</v>
      </c>
      <c r="Q99">
        <f t="shared" si="2"/>
        <v>9.9735058657000025E-2</v>
      </c>
      <c r="R99">
        <f t="shared" si="2"/>
        <v>0.20921678400350016</v>
      </c>
      <c r="S99">
        <f t="shared" si="2"/>
        <v>0.13119183476230001</v>
      </c>
      <c r="T99">
        <f t="shared" si="2"/>
        <v>0</v>
      </c>
      <c r="U99">
        <f t="shared" si="2"/>
        <v>0.61669745279999943</v>
      </c>
      <c r="V99">
        <f t="shared" si="2"/>
        <v>0</v>
      </c>
      <c r="W99">
        <f t="shared" si="2"/>
        <v>0</v>
      </c>
      <c r="X99">
        <f t="shared" si="2"/>
        <v>0.93749239087617053</v>
      </c>
      <c r="Y99">
        <f t="shared" si="2"/>
        <v>0</v>
      </c>
      <c r="Z99">
        <f t="shared" si="2"/>
        <v>2.0417708740000002E-2</v>
      </c>
      <c r="AA99">
        <f t="shared" si="2"/>
        <v>5.3317477304000015E-2</v>
      </c>
      <c r="AB99">
        <f t="shared" si="2"/>
        <v>4.084736427200001E-2</v>
      </c>
      <c r="AC99">
        <f t="shared" si="2"/>
        <v>3.5161120799999994E-2</v>
      </c>
      <c r="AD99">
        <f t="shared" si="2"/>
        <v>4.482873579080001E-2</v>
      </c>
      <c r="AE99">
        <f t="shared" si="2"/>
        <v>7.9193293036000117E-2</v>
      </c>
      <c r="AF99">
        <f t="shared" si="2"/>
        <v>7.4581375000000033E-2</v>
      </c>
      <c r="AG99">
        <f t="shared" si="2"/>
        <v>0.32241980159999944</v>
      </c>
      <c r="AH99">
        <f t="shared" si="2"/>
        <v>0.19021627611999994</v>
      </c>
      <c r="AI99">
        <f t="shared" si="2"/>
        <v>1.3962391300000002E-2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1.148756500000001E-2</v>
      </c>
      <c r="AO99">
        <f t="shared" si="2"/>
        <v>0</v>
      </c>
      <c r="AP99">
        <f t="shared" si="2"/>
        <v>1.3824154889999987E-2</v>
      </c>
      <c r="AQ99">
        <f t="shared" si="2"/>
        <v>0.14149559999999989</v>
      </c>
      <c r="AR99">
        <f t="shared" si="2"/>
        <v>0.14581344960000012</v>
      </c>
      <c r="AS99">
        <f t="shared" si="2"/>
        <v>0.1049102109119999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0.49106620846655119</v>
      </c>
      <c r="BB99">
        <f t="shared" si="1"/>
        <v>10.823823317986914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14.069025999999999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0.61059599999999925</v>
      </c>
      <c r="BB3">
        <f>SUM(B3:AZ3)-BA3</f>
        <v>13.45843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0.65085999999999977</v>
      </c>
      <c r="BB4">
        <f t="shared" ref="BB4:BB67" si="0">SUM(B4:AZ4)-BA4</f>
        <v>14.345907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13.365142000000001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0.58004700000000042</v>
      </c>
      <c r="BB5">
        <f t="shared" si="0"/>
        <v>12.785095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14.06817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0.6105590000000003</v>
      </c>
      <c r="BB6">
        <f t="shared" si="0"/>
        <v>13.457611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13.490766000000001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0.58549900000000044</v>
      </c>
      <c r="BB7">
        <f t="shared" si="0"/>
        <v>12.905267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8.987959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0.39007699999999979</v>
      </c>
      <c r="BB8">
        <f t="shared" si="0"/>
        <v>8.5978820000000002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12.985163999999999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0.56355599999999839</v>
      </c>
      <c r="BB9">
        <f t="shared" si="0"/>
        <v>12.421608000000001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13.287668999999999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0.57668499999999945</v>
      </c>
      <c r="BB10">
        <f t="shared" si="0"/>
        <v>12.710984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0.65085999999999977</v>
      </c>
      <c r="BB11">
        <f t="shared" si="0"/>
        <v>14.345907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12.726851999999999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0.55234499999999898</v>
      </c>
      <c r="BB12">
        <f t="shared" si="0"/>
        <v>12.174507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13.185693000000001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0.57225900000000074</v>
      </c>
      <c r="BB13">
        <f t="shared" si="0"/>
        <v>12.613434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0.65085999999999977</v>
      </c>
      <c r="BB14">
        <f t="shared" si="0"/>
        <v>14.345907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11.822010000000001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0.51307500000000061</v>
      </c>
      <c r="BB15">
        <f t="shared" si="0"/>
        <v>11.308935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0.65085999999999977</v>
      </c>
      <c r="BB16">
        <f t="shared" si="0"/>
        <v>14.345907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0.65085999999999977</v>
      </c>
      <c r="BB17">
        <f t="shared" si="0"/>
        <v>14.345907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0.65085999999999977</v>
      </c>
      <c r="BB18">
        <f t="shared" si="0"/>
        <v>14.345907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14.386834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0.62438900000000075</v>
      </c>
      <c r="BB19">
        <f t="shared" si="0"/>
        <v>13.762445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0.65085999999999977</v>
      </c>
      <c r="BB20">
        <f t="shared" si="0"/>
        <v>14.345907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0.65085999999999977</v>
      </c>
      <c r="BB21">
        <f t="shared" si="0"/>
        <v>14.345907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11.930728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0.51779400000000031</v>
      </c>
      <c r="BB22">
        <f t="shared" si="0"/>
        <v>11.412934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0.65085999999999977</v>
      </c>
      <c r="BB23">
        <f t="shared" si="0"/>
        <v>14.345907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0.65085999999999977</v>
      </c>
      <c r="BB24">
        <f t="shared" si="0"/>
        <v>14.345907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0.65085999999999977</v>
      </c>
      <c r="BB25">
        <f t="shared" si="0"/>
        <v>14.345907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0.65085999999999977</v>
      </c>
      <c r="BB26">
        <f t="shared" si="0"/>
        <v>14.345907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0.65085999999999977</v>
      </c>
      <c r="BB27">
        <f t="shared" si="0"/>
        <v>14.345907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0.65085999999999977</v>
      </c>
      <c r="BB28">
        <f t="shared" si="0"/>
        <v>14.345907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0.65085999999999977</v>
      </c>
      <c r="BB29">
        <f t="shared" si="0"/>
        <v>14.345907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0.65085999999999977</v>
      </c>
      <c r="BB30">
        <f t="shared" si="0"/>
        <v>14.345907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14.319527000000001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0.62146700000000088</v>
      </c>
      <c r="BB31">
        <f t="shared" si="0"/>
        <v>13.69806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0.65085999999999977</v>
      </c>
      <c r="BB32">
        <f t="shared" si="0"/>
        <v>14.345907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0.65085999999999977</v>
      </c>
      <c r="BB33">
        <f t="shared" si="0"/>
        <v>14.345907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0.65085999999999977</v>
      </c>
      <c r="BB34">
        <f t="shared" si="0"/>
        <v>14.345907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0.65085999999999977</v>
      </c>
      <c r="BB35">
        <f t="shared" si="0"/>
        <v>14.345907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13.920502000000001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0.60415000000000063</v>
      </c>
      <c r="BB36">
        <f t="shared" si="0"/>
        <v>13.316352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0.65085999999999977</v>
      </c>
      <c r="BB37">
        <f t="shared" si="0"/>
        <v>14.345907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0.65085999999999977</v>
      </c>
      <c r="BB38">
        <f t="shared" si="0"/>
        <v>14.345907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0.65085999999999977</v>
      </c>
      <c r="BB39">
        <f t="shared" si="0"/>
        <v>14.345907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0.65085999999999977</v>
      </c>
      <c r="BB40">
        <f t="shared" si="0"/>
        <v>14.345907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0.65085999999999977</v>
      </c>
      <c r="BB41">
        <f t="shared" si="0"/>
        <v>14.345907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0.65085999999999977</v>
      </c>
      <c r="BB42">
        <f t="shared" si="0"/>
        <v>14.345907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13.374558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0.58045599999999986</v>
      </c>
      <c r="BB43">
        <f t="shared" si="0"/>
        <v>12.794102000000001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0.65085999999999977</v>
      </c>
      <c r="BB44">
        <f t="shared" si="0"/>
        <v>14.345907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0.65085999999999977</v>
      </c>
      <c r="BB45">
        <f t="shared" si="0"/>
        <v>14.345907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0.65085999999999977</v>
      </c>
      <c r="BB46">
        <f t="shared" si="0"/>
        <v>14.345907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0.65085999999999977</v>
      </c>
      <c r="BB47">
        <f t="shared" si="0"/>
        <v>14.345907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14.572168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0.63243199999999966</v>
      </c>
      <c r="BB48">
        <f t="shared" si="0"/>
        <v>13.939736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0.65085999999999977</v>
      </c>
      <c r="BB49">
        <f t="shared" si="0"/>
        <v>14.345907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12.105147000000001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0.52536300000000047</v>
      </c>
      <c r="BB50">
        <f t="shared" si="0"/>
        <v>11.579784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0.65085999999999977</v>
      </c>
      <c r="BB51">
        <f t="shared" si="0"/>
        <v>14.345907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0.65085999999999977</v>
      </c>
      <c r="BB52">
        <f t="shared" si="0"/>
        <v>14.345907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0.65085999999999977</v>
      </c>
      <c r="BB53">
        <f t="shared" si="0"/>
        <v>14.345907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0.65085999999999977</v>
      </c>
      <c r="BB54">
        <f t="shared" si="0"/>
        <v>14.345907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0.65085999999999977</v>
      </c>
      <c r="BB55">
        <f t="shared" si="0"/>
        <v>14.345907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0.65085999999999977</v>
      </c>
      <c r="BB56">
        <f t="shared" si="0"/>
        <v>14.345907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12.448529000000001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0.5402660000000008</v>
      </c>
      <c r="BB57">
        <f t="shared" si="0"/>
        <v>11.908263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13.998937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0.60755400000000037</v>
      </c>
      <c r="BB58">
        <f t="shared" si="0"/>
        <v>13.391382999999999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12.855793999999999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0.55794099999999958</v>
      </c>
      <c r="BB59">
        <f t="shared" si="0"/>
        <v>12.297853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0.65085999999999977</v>
      </c>
      <c r="BB60">
        <f t="shared" si="0"/>
        <v>14.345907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0.65085999999999977</v>
      </c>
      <c r="BB61">
        <f t="shared" si="0"/>
        <v>14.345907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0.65085999999999977</v>
      </c>
      <c r="BB62">
        <f t="shared" si="0"/>
        <v>14.345907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0.65085999999999977</v>
      </c>
      <c r="BB63">
        <f t="shared" si="0"/>
        <v>14.345907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12.656656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0.54929899999999954</v>
      </c>
      <c r="BB64">
        <f t="shared" si="0"/>
        <v>12.107357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0.65085999999999977</v>
      </c>
      <c r="BB65">
        <f t="shared" si="0"/>
        <v>14.345907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0.65085999999999977</v>
      </c>
      <c r="BB66">
        <f t="shared" si="0"/>
        <v>14.345907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0.65085999999999977</v>
      </c>
      <c r="BB67">
        <f t="shared" si="0"/>
        <v>14.345907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0.65085999999999977</v>
      </c>
      <c r="BB68">
        <f t="shared" ref="BB68:BB99" si="1">SUM(B68:AZ68)-BA68</f>
        <v>14.345907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0.65085999999999977</v>
      </c>
      <c r="BB69">
        <f t="shared" si="1"/>
        <v>14.345907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0.65085999999999977</v>
      </c>
      <c r="BB70">
        <f t="shared" si="1"/>
        <v>14.345907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14.518451000000001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0.6301009999999998</v>
      </c>
      <c r="BB71">
        <f t="shared" si="1"/>
        <v>13.888350000000001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0.65085999999999977</v>
      </c>
      <c r="BB72">
        <f t="shared" si="1"/>
        <v>14.345907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0.65085999999999977</v>
      </c>
      <c r="BB73">
        <f t="shared" si="1"/>
        <v>14.345907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0.65085999999999977</v>
      </c>
      <c r="BB74">
        <f t="shared" si="1"/>
        <v>14.345907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0.65085999999999977</v>
      </c>
      <c r="BB75">
        <f t="shared" si="1"/>
        <v>14.345907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0.65085999999999977</v>
      </c>
      <c r="BB76">
        <f t="shared" si="1"/>
        <v>14.345907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0.65085999999999977</v>
      </c>
      <c r="BB77">
        <f t="shared" si="1"/>
        <v>14.345907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11.734586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0.50928099999999965</v>
      </c>
      <c r="BB78">
        <f t="shared" si="1"/>
        <v>11.225305000000001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0.65085999999999977</v>
      </c>
      <c r="BB79">
        <f t="shared" si="1"/>
        <v>14.345907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0.65085999999999977</v>
      </c>
      <c r="BB80">
        <f t="shared" si="1"/>
        <v>14.345907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0.65085999999999977</v>
      </c>
      <c r="BB81">
        <f t="shared" si="1"/>
        <v>14.345907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0.65085999999999977</v>
      </c>
      <c r="BB82">
        <f t="shared" si="1"/>
        <v>14.345907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0.65085999999999977</v>
      </c>
      <c r="BB83">
        <f t="shared" si="1"/>
        <v>14.345907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0.65085999999999977</v>
      </c>
      <c r="BB84">
        <f t="shared" si="1"/>
        <v>14.345907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13.72832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0.59580900000000092</v>
      </c>
      <c r="BB85">
        <f t="shared" si="1"/>
        <v>13.132510999999999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0.65085999999999977</v>
      </c>
      <c r="BB86">
        <f t="shared" si="1"/>
        <v>14.345907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0.65085999999999977</v>
      </c>
      <c r="BB87">
        <f t="shared" si="1"/>
        <v>14.345907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0.65085999999999977</v>
      </c>
      <c r="BB88">
        <f t="shared" si="1"/>
        <v>14.345907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0.65085999999999977</v>
      </c>
      <c r="BB89">
        <f t="shared" si="1"/>
        <v>14.345907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0.65085999999999977</v>
      </c>
      <c r="BB90">
        <f t="shared" si="1"/>
        <v>14.345907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0.65085999999999977</v>
      </c>
      <c r="BB91">
        <f t="shared" si="1"/>
        <v>14.345907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12.618027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0.5476220000000005</v>
      </c>
      <c r="BB92">
        <f t="shared" si="1"/>
        <v>12.070404999999999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0.65085999999999977</v>
      </c>
      <c r="BB93">
        <f t="shared" si="1"/>
        <v>14.345907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0.65085999999999977</v>
      </c>
      <c r="BB94">
        <f t="shared" si="1"/>
        <v>14.345907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0.65085999999999977</v>
      </c>
      <c r="BB95">
        <f t="shared" si="1"/>
        <v>14.345907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0.65085999999999977</v>
      </c>
      <c r="BB96">
        <f t="shared" si="1"/>
        <v>14.345907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0.65085999999999977</v>
      </c>
      <c r="BB97">
        <f t="shared" si="1"/>
        <v>14.345907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0.65085999999999977</v>
      </c>
      <c r="BB98">
        <f t="shared" si="1"/>
        <v>14.345907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0.34798191800000022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1.5102420500000022E-2</v>
      </c>
      <c r="BB99">
        <f t="shared" si="1"/>
        <v>0.33287949750000018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276.29000000000002</v>
      </c>
      <c r="L3" s="198">
        <v>0</v>
      </c>
      <c r="M3" s="198">
        <v>61</v>
      </c>
      <c r="N3" s="198">
        <v>49.63</v>
      </c>
      <c r="O3" s="198">
        <v>33.65</v>
      </c>
      <c r="P3" s="198">
        <v>17.059999999999999</v>
      </c>
      <c r="Q3" s="198">
        <v>4.79</v>
      </c>
      <c r="R3" s="198">
        <v>9.15</v>
      </c>
      <c r="S3" s="198">
        <v>5.39</v>
      </c>
      <c r="T3" s="198">
        <v>0</v>
      </c>
      <c r="U3" s="198">
        <v>59.41</v>
      </c>
      <c r="V3" s="198">
        <v>0</v>
      </c>
      <c r="W3" s="198">
        <v>0</v>
      </c>
      <c r="X3" s="198">
        <v>22.03</v>
      </c>
      <c r="Y3" s="198">
        <v>0</v>
      </c>
      <c r="Z3" s="198">
        <v>78.44</v>
      </c>
      <c r="AA3" s="198">
        <v>19.13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76.37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276.29000000000002</v>
      </c>
      <c r="L4" s="198">
        <v>0</v>
      </c>
      <c r="M4" s="198">
        <v>61</v>
      </c>
      <c r="N4" s="198">
        <v>49.63</v>
      </c>
      <c r="O4" s="198">
        <v>33.65</v>
      </c>
      <c r="P4" s="198">
        <v>17.059999999999999</v>
      </c>
      <c r="Q4" s="198">
        <v>4.79</v>
      </c>
      <c r="R4" s="198">
        <v>9.15</v>
      </c>
      <c r="S4" s="198">
        <v>5.39</v>
      </c>
      <c r="T4" s="198">
        <v>0</v>
      </c>
      <c r="U4" s="198">
        <v>59.41</v>
      </c>
      <c r="V4" s="198">
        <v>0</v>
      </c>
      <c r="W4" s="198">
        <v>0</v>
      </c>
      <c r="X4" s="198">
        <v>19.28</v>
      </c>
      <c r="Y4" s="198">
        <v>0</v>
      </c>
      <c r="Z4" s="198">
        <v>78.44</v>
      </c>
      <c r="AA4" s="198">
        <v>19.13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76.37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276.29000000000002</v>
      </c>
      <c r="L5" s="198">
        <v>0</v>
      </c>
      <c r="M5" s="198">
        <v>61</v>
      </c>
      <c r="N5" s="198">
        <v>49.63</v>
      </c>
      <c r="O5" s="198">
        <v>33.65</v>
      </c>
      <c r="P5" s="198">
        <v>17.059999999999999</v>
      </c>
      <c r="Q5" s="198">
        <v>4.79</v>
      </c>
      <c r="R5" s="198">
        <v>9.15</v>
      </c>
      <c r="S5" s="198">
        <v>5.39</v>
      </c>
      <c r="T5" s="198">
        <v>0</v>
      </c>
      <c r="U5" s="198">
        <v>59.41</v>
      </c>
      <c r="V5" s="198">
        <v>0</v>
      </c>
      <c r="W5" s="198">
        <v>0</v>
      </c>
      <c r="X5" s="198">
        <v>19.28</v>
      </c>
      <c r="Y5" s="198">
        <v>0</v>
      </c>
      <c r="Z5" s="198">
        <v>78.44</v>
      </c>
      <c r="AA5" s="198">
        <v>19.13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76.37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276.29000000000002</v>
      </c>
      <c r="L6" s="198">
        <v>0</v>
      </c>
      <c r="M6" s="198">
        <v>61</v>
      </c>
      <c r="N6" s="198">
        <v>49.63</v>
      </c>
      <c r="O6" s="198">
        <v>33.65</v>
      </c>
      <c r="P6" s="198">
        <v>17.059999999999999</v>
      </c>
      <c r="Q6" s="198">
        <v>4.79</v>
      </c>
      <c r="R6" s="198">
        <v>9.15</v>
      </c>
      <c r="S6" s="198">
        <v>5.39</v>
      </c>
      <c r="T6" s="198">
        <v>0</v>
      </c>
      <c r="U6" s="198">
        <v>59.41</v>
      </c>
      <c r="V6" s="198">
        <v>0</v>
      </c>
      <c r="W6" s="198">
        <v>0</v>
      </c>
      <c r="X6" s="198">
        <v>19.28</v>
      </c>
      <c r="Y6" s="198">
        <v>0</v>
      </c>
      <c r="Z6" s="198">
        <v>78.44</v>
      </c>
      <c r="AA6" s="198">
        <v>19.13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76.37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276.29000000000002</v>
      </c>
      <c r="L7" s="198">
        <v>0</v>
      </c>
      <c r="M7" s="198">
        <v>50.7</v>
      </c>
      <c r="N7" s="198">
        <v>47.48</v>
      </c>
      <c r="O7" s="198">
        <v>35.049999999999997</v>
      </c>
      <c r="P7" s="198">
        <v>6.41</v>
      </c>
      <c r="Q7" s="198">
        <v>4.79</v>
      </c>
      <c r="R7" s="198">
        <v>9.15</v>
      </c>
      <c r="S7" s="198">
        <v>5.39</v>
      </c>
      <c r="T7" s="198">
        <v>0</v>
      </c>
      <c r="U7" s="198">
        <v>59.41</v>
      </c>
      <c r="V7" s="198">
        <v>0</v>
      </c>
      <c r="W7" s="198">
        <v>0</v>
      </c>
      <c r="X7" s="198">
        <v>19.62</v>
      </c>
      <c r="Y7" s="198">
        <v>0</v>
      </c>
      <c r="Z7" s="198">
        <v>78.44</v>
      </c>
      <c r="AA7" s="198">
        <v>19.13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276.29000000000002</v>
      </c>
      <c r="L8" s="198">
        <v>0</v>
      </c>
      <c r="M8" s="198">
        <v>9.57</v>
      </c>
      <c r="N8" s="198">
        <v>19.13</v>
      </c>
      <c r="O8" s="198">
        <v>35.049999999999997</v>
      </c>
      <c r="P8" s="198">
        <v>6.41</v>
      </c>
      <c r="Q8" s="198">
        <v>4.79</v>
      </c>
      <c r="R8" s="198">
        <v>9.15</v>
      </c>
      <c r="S8" s="198">
        <v>5.39</v>
      </c>
      <c r="T8" s="198">
        <v>0</v>
      </c>
      <c r="U8" s="198">
        <v>59.41</v>
      </c>
      <c r="V8" s="198">
        <v>0</v>
      </c>
      <c r="W8" s="198">
        <v>0</v>
      </c>
      <c r="X8" s="198">
        <v>19.62</v>
      </c>
      <c r="Y8" s="198">
        <v>0</v>
      </c>
      <c r="Z8" s="198">
        <v>78.44</v>
      </c>
      <c r="AA8" s="198">
        <v>19.13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276.29000000000002</v>
      </c>
      <c r="L9" s="198">
        <v>0</v>
      </c>
      <c r="M9" s="198">
        <v>14.96</v>
      </c>
      <c r="N9" s="198">
        <v>29.65</v>
      </c>
      <c r="O9" s="198">
        <v>35.049999999999997</v>
      </c>
      <c r="P9" s="198">
        <v>6.41</v>
      </c>
      <c r="Q9" s="198">
        <v>4.79</v>
      </c>
      <c r="R9" s="198">
        <v>9.15</v>
      </c>
      <c r="S9" s="198">
        <v>5.39</v>
      </c>
      <c r="T9" s="198">
        <v>0</v>
      </c>
      <c r="U9" s="198">
        <v>59.41</v>
      </c>
      <c r="V9" s="198">
        <v>0</v>
      </c>
      <c r="W9" s="198">
        <v>0</v>
      </c>
      <c r="X9" s="198">
        <v>19.62</v>
      </c>
      <c r="Y9" s="198">
        <v>0</v>
      </c>
      <c r="Z9" s="198">
        <v>78.44</v>
      </c>
      <c r="AA9" s="198">
        <v>19.13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76.37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276.29000000000002</v>
      </c>
      <c r="L10" s="198">
        <v>0</v>
      </c>
      <c r="M10" s="198">
        <v>17.02</v>
      </c>
      <c r="N10" s="198">
        <v>38.26</v>
      </c>
      <c r="O10" s="198">
        <v>35.049999999999997</v>
      </c>
      <c r="P10" s="198">
        <v>6.41</v>
      </c>
      <c r="Q10" s="198">
        <v>4.79</v>
      </c>
      <c r="R10" s="198">
        <v>9.3800000000000008</v>
      </c>
      <c r="S10" s="198">
        <v>6</v>
      </c>
      <c r="T10" s="198">
        <v>0</v>
      </c>
      <c r="U10" s="198">
        <v>59.41</v>
      </c>
      <c r="V10" s="198">
        <v>0</v>
      </c>
      <c r="W10" s="198">
        <v>0</v>
      </c>
      <c r="X10" s="198">
        <v>19.62</v>
      </c>
      <c r="Y10" s="198">
        <v>0</v>
      </c>
      <c r="Z10" s="198">
        <v>78.44</v>
      </c>
      <c r="AA10" s="198">
        <v>19.13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76.37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276.29000000000002</v>
      </c>
      <c r="L11" s="198">
        <v>0</v>
      </c>
      <c r="M11" s="198">
        <v>16.600000000000001</v>
      </c>
      <c r="N11" s="198">
        <v>20.09</v>
      </c>
      <c r="O11" s="198">
        <v>35.049999999999997</v>
      </c>
      <c r="P11" s="198">
        <v>6.41</v>
      </c>
      <c r="Q11" s="198">
        <v>4.79</v>
      </c>
      <c r="R11" s="198">
        <v>9.3800000000000008</v>
      </c>
      <c r="S11" s="198">
        <v>6</v>
      </c>
      <c r="T11" s="198">
        <v>0</v>
      </c>
      <c r="U11" s="198">
        <v>59.41</v>
      </c>
      <c r="V11" s="198">
        <v>0</v>
      </c>
      <c r="W11" s="198">
        <v>0</v>
      </c>
      <c r="X11" s="198">
        <v>19.32</v>
      </c>
      <c r="Y11" s="198">
        <v>0</v>
      </c>
      <c r="Z11" s="198">
        <v>78.44</v>
      </c>
      <c r="AA11" s="198">
        <v>19.13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76.37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276.29000000000002</v>
      </c>
      <c r="L12" s="198">
        <v>0</v>
      </c>
      <c r="M12" s="198">
        <v>28.7</v>
      </c>
      <c r="N12" s="198">
        <v>47.83</v>
      </c>
      <c r="O12" s="198">
        <v>35.049999999999997</v>
      </c>
      <c r="P12" s="198">
        <v>6.41</v>
      </c>
      <c r="Q12" s="198">
        <v>4.79</v>
      </c>
      <c r="R12" s="198">
        <v>9.3800000000000008</v>
      </c>
      <c r="S12" s="198">
        <v>6</v>
      </c>
      <c r="T12" s="198">
        <v>0</v>
      </c>
      <c r="U12" s="198">
        <v>59.41</v>
      </c>
      <c r="V12" s="198">
        <v>0</v>
      </c>
      <c r="W12" s="198">
        <v>0</v>
      </c>
      <c r="X12" s="198">
        <v>19.32</v>
      </c>
      <c r="Y12" s="198">
        <v>0</v>
      </c>
      <c r="Z12" s="198">
        <v>78.44</v>
      </c>
      <c r="AA12" s="198">
        <v>19.13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76.37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276.29000000000002</v>
      </c>
      <c r="L13" s="198">
        <v>0</v>
      </c>
      <c r="M13" s="198">
        <v>16.600000000000001</v>
      </c>
      <c r="N13" s="198">
        <v>44</v>
      </c>
      <c r="O13" s="198">
        <v>35.049999999999997</v>
      </c>
      <c r="P13" s="198">
        <v>6.41</v>
      </c>
      <c r="Q13" s="198">
        <v>4.79</v>
      </c>
      <c r="R13" s="198">
        <v>9.5299999999999994</v>
      </c>
      <c r="S13" s="198">
        <v>6</v>
      </c>
      <c r="T13" s="198">
        <v>0</v>
      </c>
      <c r="U13" s="198">
        <v>59.41</v>
      </c>
      <c r="V13" s="198">
        <v>0</v>
      </c>
      <c r="W13" s="198">
        <v>0</v>
      </c>
      <c r="X13" s="198">
        <v>19.32</v>
      </c>
      <c r="Y13" s="198">
        <v>0</v>
      </c>
      <c r="Z13" s="198">
        <v>78.44</v>
      </c>
      <c r="AA13" s="198">
        <v>19.13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76.37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276.29000000000002</v>
      </c>
      <c r="L14" s="198">
        <v>0</v>
      </c>
      <c r="M14" s="198">
        <v>16.600000000000001</v>
      </c>
      <c r="N14" s="198">
        <v>20.09</v>
      </c>
      <c r="O14" s="198">
        <v>35.049999999999997</v>
      </c>
      <c r="P14" s="198">
        <v>6.41</v>
      </c>
      <c r="Q14" s="198">
        <v>4.79</v>
      </c>
      <c r="R14" s="198">
        <v>9.5299999999999994</v>
      </c>
      <c r="S14" s="198">
        <v>6</v>
      </c>
      <c r="T14" s="198">
        <v>0</v>
      </c>
      <c r="U14" s="198">
        <v>59.41</v>
      </c>
      <c r="V14" s="198">
        <v>0</v>
      </c>
      <c r="W14" s="198">
        <v>0</v>
      </c>
      <c r="X14" s="198">
        <v>19.32</v>
      </c>
      <c r="Y14" s="198">
        <v>0</v>
      </c>
      <c r="Z14" s="198">
        <v>78.44</v>
      </c>
      <c r="AA14" s="198">
        <v>19.13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276.29000000000002</v>
      </c>
      <c r="L15" s="198">
        <v>0</v>
      </c>
      <c r="M15" s="198">
        <v>16.600000000000001</v>
      </c>
      <c r="N15" s="198">
        <v>38.26</v>
      </c>
      <c r="O15" s="198">
        <v>35.049999999999997</v>
      </c>
      <c r="P15" s="198">
        <v>6.41</v>
      </c>
      <c r="Q15" s="198">
        <v>4.79</v>
      </c>
      <c r="R15" s="198">
        <v>9.5299999999999994</v>
      </c>
      <c r="S15" s="198">
        <v>6</v>
      </c>
      <c r="T15" s="198">
        <v>0</v>
      </c>
      <c r="U15" s="198">
        <v>59.41</v>
      </c>
      <c r="V15" s="198">
        <v>0</v>
      </c>
      <c r="W15" s="198">
        <v>0</v>
      </c>
      <c r="X15" s="198">
        <v>19.32</v>
      </c>
      <c r="Y15" s="198">
        <v>0</v>
      </c>
      <c r="Z15" s="198">
        <v>78.44</v>
      </c>
      <c r="AA15" s="198">
        <v>19.13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76.37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276.29000000000002</v>
      </c>
      <c r="L16" s="198">
        <v>0</v>
      </c>
      <c r="M16" s="198">
        <v>16.600000000000001</v>
      </c>
      <c r="N16" s="198">
        <v>38.26</v>
      </c>
      <c r="O16" s="198">
        <v>35.049999999999997</v>
      </c>
      <c r="P16" s="198">
        <v>6.41</v>
      </c>
      <c r="Q16" s="198">
        <v>4.79</v>
      </c>
      <c r="R16" s="198">
        <v>9.5299999999999994</v>
      </c>
      <c r="S16" s="198">
        <v>6</v>
      </c>
      <c r="T16" s="198">
        <v>0</v>
      </c>
      <c r="U16" s="198">
        <v>59.41</v>
      </c>
      <c r="V16" s="198">
        <v>0</v>
      </c>
      <c r="W16" s="198">
        <v>0</v>
      </c>
      <c r="X16" s="198">
        <v>19.32</v>
      </c>
      <c r="Y16" s="198">
        <v>0</v>
      </c>
      <c r="Z16" s="198">
        <v>78.44</v>
      </c>
      <c r="AA16" s="198">
        <v>19.13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76.37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276.29000000000002</v>
      </c>
      <c r="L17" s="198">
        <v>0</v>
      </c>
      <c r="M17" s="198">
        <v>16.600000000000001</v>
      </c>
      <c r="N17" s="198">
        <v>20.09</v>
      </c>
      <c r="O17" s="198">
        <v>35.049999999999997</v>
      </c>
      <c r="P17" s="198">
        <v>6.41</v>
      </c>
      <c r="Q17" s="198">
        <v>4.79</v>
      </c>
      <c r="R17" s="198">
        <v>9.5299999999999994</v>
      </c>
      <c r="S17" s="198">
        <v>6</v>
      </c>
      <c r="T17" s="198">
        <v>0</v>
      </c>
      <c r="U17" s="198">
        <v>59.41</v>
      </c>
      <c r="V17" s="198">
        <v>0</v>
      </c>
      <c r="W17" s="198">
        <v>0</v>
      </c>
      <c r="X17" s="198">
        <v>20.89</v>
      </c>
      <c r="Y17" s="198">
        <v>0</v>
      </c>
      <c r="Z17" s="198">
        <v>78.44</v>
      </c>
      <c r="AA17" s="198">
        <v>19.13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80.989999999999995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276.29000000000002</v>
      </c>
      <c r="L18" s="198">
        <v>0</v>
      </c>
      <c r="M18" s="198">
        <v>16.600000000000001</v>
      </c>
      <c r="N18" s="198">
        <v>20.09</v>
      </c>
      <c r="O18" s="198">
        <v>35.049999999999997</v>
      </c>
      <c r="P18" s="198">
        <v>6.41</v>
      </c>
      <c r="Q18" s="198">
        <v>4.79</v>
      </c>
      <c r="R18" s="198">
        <v>9.5299999999999994</v>
      </c>
      <c r="S18" s="198">
        <v>6</v>
      </c>
      <c r="T18" s="198">
        <v>0</v>
      </c>
      <c r="U18" s="198">
        <v>59.41</v>
      </c>
      <c r="V18" s="198">
        <v>0</v>
      </c>
      <c r="W18" s="198">
        <v>0</v>
      </c>
      <c r="X18" s="198">
        <v>19.32</v>
      </c>
      <c r="Y18" s="198">
        <v>0</v>
      </c>
      <c r="Z18" s="198">
        <v>78.44</v>
      </c>
      <c r="AA18" s="198">
        <v>19.13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76.37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276.29000000000002</v>
      </c>
      <c r="L19" s="198">
        <v>0</v>
      </c>
      <c r="M19" s="198">
        <v>14.96</v>
      </c>
      <c r="N19" s="198">
        <v>12.44</v>
      </c>
      <c r="O19" s="198">
        <v>35.049999999999997</v>
      </c>
      <c r="P19" s="198">
        <v>6.13</v>
      </c>
      <c r="Q19" s="198">
        <v>4.79</v>
      </c>
      <c r="R19" s="198">
        <v>9.3800000000000008</v>
      </c>
      <c r="S19" s="198">
        <v>6</v>
      </c>
      <c r="T19" s="198">
        <v>0</v>
      </c>
      <c r="U19" s="198">
        <v>59.41</v>
      </c>
      <c r="V19" s="198">
        <v>0</v>
      </c>
      <c r="W19" s="198">
        <v>0</v>
      </c>
      <c r="X19" s="198">
        <v>19.32</v>
      </c>
      <c r="Y19" s="198">
        <v>0</v>
      </c>
      <c r="Z19" s="198">
        <v>78.44</v>
      </c>
      <c r="AA19" s="198">
        <v>19.13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276.29000000000002</v>
      </c>
      <c r="L20" s="198">
        <v>0</v>
      </c>
      <c r="M20" s="198">
        <v>14.96</v>
      </c>
      <c r="N20" s="198">
        <v>21.05</v>
      </c>
      <c r="O20" s="198">
        <v>20.6</v>
      </c>
      <c r="P20" s="198">
        <v>6.13</v>
      </c>
      <c r="Q20" s="198">
        <v>4.79</v>
      </c>
      <c r="R20" s="198">
        <v>9.3800000000000008</v>
      </c>
      <c r="S20" s="198">
        <v>6</v>
      </c>
      <c r="T20" s="198">
        <v>0</v>
      </c>
      <c r="U20" s="198">
        <v>59.41</v>
      </c>
      <c r="V20" s="198">
        <v>0</v>
      </c>
      <c r="W20" s="198">
        <v>0</v>
      </c>
      <c r="X20" s="198">
        <v>19.32</v>
      </c>
      <c r="Y20" s="198">
        <v>0</v>
      </c>
      <c r="Z20" s="198">
        <v>78.44</v>
      </c>
      <c r="AA20" s="198">
        <v>19.13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76.37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276.29000000000002</v>
      </c>
      <c r="L21" s="198">
        <v>0</v>
      </c>
      <c r="M21" s="198">
        <v>15.88</v>
      </c>
      <c r="N21" s="198">
        <v>23.92</v>
      </c>
      <c r="O21" s="198">
        <v>32.549999999999997</v>
      </c>
      <c r="P21" s="198">
        <v>6.13</v>
      </c>
      <c r="Q21" s="198">
        <v>4.79</v>
      </c>
      <c r="R21" s="198">
        <v>9.15</v>
      </c>
      <c r="S21" s="198">
        <v>5.39</v>
      </c>
      <c r="T21" s="198">
        <v>0</v>
      </c>
      <c r="U21" s="198">
        <v>59.41</v>
      </c>
      <c r="V21" s="198">
        <v>0</v>
      </c>
      <c r="W21" s="198">
        <v>0</v>
      </c>
      <c r="X21" s="198">
        <v>19.32</v>
      </c>
      <c r="Y21" s="198">
        <v>0</v>
      </c>
      <c r="Z21" s="198">
        <v>78.44</v>
      </c>
      <c r="AA21" s="198">
        <v>19.13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276.29000000000002</v>
      </c>
      <c r="L22" s="198">
        <v>0</v>
      </c>
      <c r="M22" s="198">
        <v>15.88</v>
      </c>
      <c r="N22" s="198">
        <v>36.35</v>
      </c>
      <c r="O22" s="198">
        <v>33.479999999999997</v>
      </c>
      <c r="P22" s="198">
        <v>6.13</v>
      </c>
      <c r="Q22" s="198">
        <v>4.79</v>
      </c>
      <c r="R22" s="198">
        <v>9.15</v>
      </c>
      <c r="S22" s="198">
        <v>5.39</v>
      </c>
      <c r="T22" s="198">
        <v>0</v>
      </c>
      <c r="U22" s="198">
        <v>59.41</v>
      </c>
      <c r="V22" s="198">
        <v>0</v>
      </c>
      <c r="W22" s="198">
        <v>0</v>
      </c>
      <c r="X22" s="198">
        <v>19.13</v>
      </c>
      <c r="Y22" s="198">
        <v>0</v>
      </c>
      <c r="Z22" s="198">
        <v>78.44</v>
      </c>
      <c r="AA22" s="198">
        <v>19.13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276.88</v>
      </c>
      <c r="L23" s="198">
        <v>0</v>
      </c>
      <c r="M23" s="198">
        <v>15.15</v>
      </c>
      <c r="N23" s="198">
        <v>42.09</v>
      </c>
      <c r="O23" s="198">
        <v>33.479999999999997</v>
      </c>
      <c r="P23" s="198">
        <v>6.13</v>
      </c>
      <c r="Q23" s="198">
        <v>4.79</v>
      </c>
      <c r="R23" s="198">
        <v>8.17</v>
      </c>
      <c r="S23" s="198">
        <v>4.93</v>
      </c>
      <c r="T23" s="198">
        <v>0</v>
      </c>
      <c r="U23" s="198">
        <v>59.41</v>
      </c>
      <c r="V23" s="198">
        <v>0</v>
      </c>
      <c r="W23" s="198">
        <v>0</v>
      </c>
      <c r="X23" s="198">
        <v>19.13</v>
      </c>
      <c r="Y23" s="198">
        <v>0</v>
      </c>
      <c r="Z23" s="198">
        <v>78.44</v>
      </c>
      <c r="AA23" s="198">
        <v>19.13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276.88</v>
      </c>
      <c r="L24" s="198">
        <v>0</v>
      </c>
      <c r="M24" s="198">
        <v>15.63</v>
      </c>
      <c r="N24" s="198">
        <v>43.05</v>
      </c>
      <c r="O24" s="198">
        <v>33.479999999999997</v>
      </c>
      <c r="P24" s="198">
        <v>6.13</v>
      </c>
      <c r="Q24" s="198">
        <v>4.79</v>
      </c>
      <c r="R24" s="198">
        <v>8.81</v>
      </c>
      <c r="S24" s="198">
        <v>5.82</v>
      </c>
      <c r="T24" s="198">
        <v>0</v>
      </c>
      <c r="U24" s="198">
        <v>59.41</v>
      </c>
      <c r="V24" s="198">
        <v>0</v>
      </c>
      <c r="W24" s="198">
        <v>0</v>
      </c>
      <c r="X24" s="198">
        <v>19.13</v>
      </c>
      <c r="Y24" s="198">
        <v>0</v>
      </c>
      <c r="Z24" s="198">
        <v>78.44</v>
      </c>
      <c r="AA24" s="198">
        <v>19.13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276.88</v>
      </c>
      <c r="L25" s="198">
        <v>0</v>
      </c>
      <c r="M25" s="198">
        <v>61</v>
      </c>
      <c r="N25" s="198">
        <v>49.63</v>
      </c>
      <c r="O25" s="198">
        <v>33.479999999999997</v>
      </c>
      <c r="P25" s="198">
        <v>17.059999999999999</v>
      </c>
      <c r="Q25" s="198">
        <v>4.79</v>
      </c>
      <c r="R25" s="198">
        <v>8.17</v>
      </c>
      <c r="S25" s="198">
        <v>4.93</v>
      </c>
      <c r="T25" s="198">
        <v>0</v>
      </c>
      <c r="U25" s="198">
        <v>59.41</v>
      </c>
      <c r="V25" s="198">
        <v>0</v>
      </c>
      <c r="W25" s="198">
        <v>0</v>
      </c>
      <c r="X25" s="198">
        <v>19.13</v>
      </c>
      <c r="Y25" s="198">
        <v>0</v>
      </c>
      <c r="Z25" s="198">
        <v>78.44</v>
      </c>
      <c r="AA25" s="198">
        <v>19.13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90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276.81</v>
      </c>
      <c r="L26" s="198">
        <v>0</v>
      </c>
      <c r="M26" s="198">
        <v>61</v>
      </c>
      <c r="N26" s="198">
        <v>49.63</v>
      </c>
      <c r="O26" s="198">
        <v>33.479999999999997</v>
      </c>
      <c r="P26" s="198">
        <v>17.059999999999999</v>
      </c>
      <c r="Q26" s="198">
        <v>4.79</v>
      </c>
      <c r="R26" s="198">
        <v>8.17</v>
      </c>
      <c r="S26" s="198">
        <v>4.93</v>
      </c>
      <c r="T26" s="198">
        <v>0</v>
      </c>
      <c r="U26" s="198">
        <v>59.41</v>
      </c>
      <c r="V26" s="198">
        <v>0</v>
      </c>
      <c r="W26" s="198">
        <v>0</v>
      </c>
      <c r="X26" s="198">
        <v>19.13</v>
      </c>
      <c r="Y26" s="198">
        <v>0</v>
      </c>
      <c r="Z26" s="198">
        <v>78.44</v>
      </c>
      <c r="AA26" s="198">
        <v>19.13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83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440.03</v>
      </c>
      <c r="L27" s="198">
        <v>9.57</v>
      </c>
      <c r="M27" s="198">
        <v>61</v>
      </c>
      <c r="N27" s="198">
        <v>49.63</v>
      </c>
      <c r="O27" s="198">
        <v>35.049999999999997</v>
      </c>
      <c r="P27" s="198">
        <v>17.059999999999999</v>
      </c>
      <c r="Q27" s="198">
        <v>9.17</v>
      </c>
      <c r="R27" s="198">
        <v>17.809999999999999</v>
      </c>
      <c r="S27" s="198">
        <v>11.09</v>
      </c>
      <c r="T27" s="198">
        <v>0</v>
      </c>
      <c r="U27" s="198">
        <v>59.41</v>
      </c>
      <c r="V27" s="198">
        <v>0</v>
      </c>
      <c r="W27" s="198">
        <v>0</v>
      </c>
      <c r="X27" s="198">
        <v>54.47</v>
      </c>
      <c r="Y27" s="198">
        <v>0</v>
      </c>
      <c r="Z27" s="198">
        <v>113.69</v>
      </c>
      <c r="AA27" s="198">
        <v>37.9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24.05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490.1</v>
      </c>
      <c r="L28" s="198">
        <v>9.57</v>
      </c>
      <c r="M28" s="198">
        <v>61</v>
      </c>
      <c r="N28" s="198">
        <v>49.63</v>
      </c>
      <c r="O28" s="198">
        <v>35.049999999999997</v>
      </c>
      <c r="P28" s="198">
        <v>17.059999999999999</v>
      </c>
      <c r="Q28" s="198">
        <v>9.17</v>
      </c>
      <c r="R28" s="198">
        <v>17.809999999999999</v>
      </c>
      <c r="S28" s="198">
        <v>11.09</v>
      </c>
      <c r="T28" s="198">
        <v>0</v>
      </c>
      <c r="U28" s="198">
        <v>59.41</v>
      </c>
      <c r="V28" s="198">
        <v>0</v>
      </c>
      <c r="W28" s="198">
        <v>0</v>
      </c>
      <c r="X28" s="198">
        <v>59.02</v>
      </c>
      <c r="Y28" s="198">
        <v>0</v>
      </c>
      <c r="Z28" s="198">
        <v>113.69</v>
      </c>
      <c r="AA28" s="198">
        <v>37.9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93.99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490.1</v>
      </c>
      <c r="L29" s="198">
        <v>9.57</v>
      </c>
      <c r="M29" s="198">
        <v>61</v>
      </c>
      <c r="N29" s="198">
        <v>49.63</v>
      </c>
      <c r="O29" s="198">
        <v>35.049999999999997</v>
      </c>
      <c r="P29" s="198">
        <v>17.059999999999999</v>
      </c>
      <c r="Q29" s="198">
        <v>9.17</v>
      </c>
      <c r="R29" s="198">
        <v>17.809999999999999</v>
      </c>
      <c r="S29" s="198">
        <v>11.09</v>
      </c>
      <c r="T29" s="198">
        <v>0</v>
      </c>
      <c r="U29" s="198">
        <v>59.41</v>
      </c>
      <c r="V29" s="198">
        <v>0</v>
      </c>
      <c r="W29" s="198">
        <v>0</v>
      </c>
      <c r="X29" s="198">
        <v>61.97</v>
      </c>
      <c r="Y29" s="198">
        <v>0</v>
      </c>
      <c r="Z29" s="198">
        <v>113.69</v>
      </c>
      <c r="AA29" s="198">
        <v>37.9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490.1</v>
      </c>
      <c r="L30" s="198">
        <v>9.57</v>
      </c>
      <c r="M30" s="198">
        <v>61</v>
      </c>
      <c r="N30" s="198">
        <v>49.63</v>
      </c>
      <c r="O30" s="198">
        <v>35.049999999999997</v>
      </c>
      <c r="P30" s="198">
        <v>17.059999999999999</v>
      </c>
      <c r="Q30" s="198">
        <v>9.17</v>
      </c>
      <c r="R30" s="198">
        <v>17.809999999999999</v>
      </c>
      <c r="S30" s="198">
        <v>11.09</v>
      </c>
      <c r="T30" s="198">
        <v>0</v>
      </c>
      <c r="U30" s="198">
        <v>59.41</v>
      </c>
      <c r="V30" s="198">
        <v>0</v>
      </c>
      <c r="W30" s="198">
        <v>0</v>
      </c>
      <c r="X30" s="198">
        <v>61.97</v>
      </c>
      <c r="Y30" s="198">
        <v>0</v>
      </c>
      <c r="Z30" s="198">
        <v>113.69</v>
      </c>
      <c r="AA30" s="198">
        <v>37.9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93.69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2.54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490.1</v>
      </c>
      <c r="L31" s="198">
        <v>9.57</v>
      </c>
      <c r="M31" s="198">
        <v>61</v>
      </c>
      <c r="N31" s="198">
        <v>49.63</v>
      </c>
      <c r="O31" s="198">
        <v>34.020000000000003</v>
      </c>
      <c r="P31" s="198">
        <v>17.059999999999999</v>
      </c>
      <c r="Q31" s="198">
        <v>9.17</v>
      </c>
      <c r="R31" s="198">
        <v>17.809999999999999</v>
      </c>
      <c r="S31" s="198">
        <v>11.08</v>
      </c>
      <c r="T31" s="198">
        <v>0</v>
      </c>
      <c r="U31" s="198">
        <v>59.41</v>
      </c>
      <c r="V31" s="198">
        <v>0</v>
      </c>
      <c r="W31" s="198">
        <v>0</v>
      </c>
      <c r="X31" s="198">
        <v>61.97</v>
      </c>
      <c r="Y31" s="198">
        <v>0</v>
      </c>
      <c r="Z31" s="198">
        <v>113.69</v>
      </c>
      <c r="AA31" s="198">
        <v>39.619999999999997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5.0999999999999996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490.1</v>
      </c>
      <c r="L32" s="198">
        <v>9.57</v>
      </c>
      <c r="M32" s="198">
        <v>61</v>
      </c>
      <c r="N32" s="198">
        <v>49.63</v>
      </c>
      <c r="O32" s="198">
        <v>34.020000000000003</v>
      </c>
      <c r="P32" s="198">
        <v>17.059999999999999</v>
      </c>
      <c r="Q32" s="198">
        <v>9.17</v>
      </c>
      <c r="R32" s="198">
        <v>17.809999999999999</v>
      </c>
      <c r="S32" s="198">
        <v>11.08</v>
      </c>
      <c r="T32" s="198">
        <v>0</v>
      </c>
      <c r="U32" s="198">
        <v>59.41</v>
      </c>
      <c r="V32" s="198">
        <v>0</v>
      </c>
      <c r="W32" s="198">
        <v>0</v>
      </c>
      <c r="X32" s="198">
        <v>61.97</v>
      </c>
      <c r="Y32" s="198">
        <v>0</v>
      </c>
      <c r="Z32" s="198">
        <v>113.69</v>
      </c>
      <c r="AA32" s="198">
        <v>37.9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94.29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6.7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490.1</v>
      </c>
      <c r="L33" s="198">
        <v>9.57</v>
      </c>
      <c r="M33" s="198">
        <v>61</v>
      </c>
      <c r="N33" s="198">
        <v>49.63</v>
      </c>
      <c r="O33" s="198">
        <v>34.020000000000003</v>
      </c>
      <c r="P33" s="198">
        <v>17.059999999999999</v>
      </c>
      <c r="Q33" s="198">
        <v>9.17</v>
      </c>
      <c r="R33" s="198">
        <v>17.809999999999999</v>
      </c>
      <c r="S33" s="198">
        <v>11.09</v>
      </c>
      <c r="T33" s="198">
        <v>0</v>
      </c>
      <c r="U33" s="198">
        <v>59.41</v>
      </c>
      <c r="V33" s="198">
        <v>0</v>
      </c>
      <c r="W33" s="198">
        <v>0</v>
      </c>
      <c r="X33" s="198">
        <v>61.97</v>
      </c>
      <c r="Y33" s="198">
        <v>0</v>
      </c>
      <c r="Z33" s="198">
        <v>113.69</v>
      </c>
      <c r="AA33" s="198">
        <v>37.9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24.05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6.7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490.1</v>
      </c>
      <c r="L34" s="198">
        <v>9.57</v>
      </c>
      <c r="M34" s="198">
        <v>61</v>
      </c>
      <c r="N34" s="198">
        <v>49.63</v>
      </c>
      <c r="O34" s="198">
        <v>34.020000000000003</v>
      </c>
      <c r="P34" s="198">
        <v>17.059999999999999</v>
      </c>
      <c r="Q34" s="198">
        <v>9.17</v>
      </c>
      <c r="R34" s="198">
        <v>17.809999999999999</v>
      </c>
      <c r="S34" s="198">
        <v>11.09</v>
      </c>
      <c r="T34" s="198">
        <v>0</v>
      </c>
      <c r="U34" s="198">
        <v>59.41</v>
      </c>
      <c r="V34" s="198">
        <v>0</v>
      </c>
      <c r="W34" s="198">
        <v>0</v>
      </c>
      <c r="X34" s="198">
        <v>61.97</v>
      </c>
      <c r="Y34" s="198">
        <v>0</v>
      </c>
      <c r="Z34" s="198">
        <v>113.69</v>
      </c>
      <c r="AA34" s="198">
        <v>37.9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6.2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490.1</v>
      </c>
      <c r="L35" s="198">
        <v>9.57</v>
      </c>
      <c r="M35" s="198">
        <v>61</v>
      </c>
      <c r="N35" s="198">
        <v>49.63</v>
      </c>
      <c r="O35" s="198">
        <v>34.020000000000003</v>
      </c>
      <c r="P35" s="198">
        <v>17.059999999999999</v>
      </c>
      <c r="Q35" s="198">
        <v>9.17</v>
      </c>
      <c r="R35" s="198">
        <v>17.809999999999999</v>
      </c>
      <c r="S35" s="198">
        <v>11.09</v>
      </c>
      <c r="T35" s="198">
        <v>0</v>
      </c>
      <c r="U35" s="198">
        <v>59.41</v>
      </c>
      <c r="V35" s="198">
        <v>0</v>
      </c>
      <c r="W35" s="198">
        <v>0</v>
      </c>
      <c r="X35" s="198">
        <v>61.97</v>
      </c>
      <c r="Y35" s="198">
        <v>0</v>
      </c>
      <c r="Z35" s="198">
        <v>113.69</v>
      </c>
      <c r="AA35" s="198">
        <v>37.9</v>
      </c>
      <c r="AB35" s="198">
        <v>0</v>
      </c>
      <c r="AC35" s="198">
        <v>14.21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93.69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490.1</v>
      </c>
      <c r="L36" s="198">
        <v>9.57</v>
      </c>
      <c r="M36" s="198">
        <v>61</v>
      </c>
      <c r="N36" s="198">
        <v>49.63</v>
      </c>
      <c r="O36" s="198">
        <v>34.020000000000003</v>
      </c>
      <c r="P36" s="198">
        <v>17.059999999999999</v>
      </c>
      <c r="Q36" s="198">
        <v>9.17</v>
      </c>
      <c r="R36" s="198">
        <v>17.809999999999999</v>
      </c>
      <c r="S36" s="198">
        <v>11.08</v>
      </c>
      <c r="T36" s="198">
        <v>0</v>
      </c>
      <c r="U36" s="198">
        <v>59.41</v>
      </c>
      <c r="V36" s="198">
        <v>0</v>
      </c>
      <c r="W36" s="198">
        <v>0</v>
      </c>
      <c r="X36" s="198">
        <v>61.97</v>
      </c>
      <c r="Y36" s="198">
        <v>0</v>
      </c>
      <c r="Z36" s="198">
        <v>113.69</v>
      </c>
      <c r="AA36" s="198">
        <v>37.9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93.69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490.1</v>
      </c>
      <c r="L37" s="198">
        <v>9.3800000000000008</v>
      </c>
      <c r="M37" s="198">
        <v>61</v>
      </c>
      <c r="N37" s="198">
        <v>49.63</v>
      </c>
      <c r="O37" s="198">
        <v>34.020000000000003</v>
      </c>
      <c r="P37" s="198">
        <v>17.059999999999999</v>
      </c>
      <c r="Q37" s="198">
        <v>9.16</v>
      </c>
      <c r="R37" s="198">
        <v>17.809999999999999</v>
      </c>
      <c r="S37" s="198">
        <v>11.08</v>
      </c>
      <c r="T37" s="198">
        <v>0</v>
      </c>
      <c r="U37" s="198">
        <v>59.41</v>
      </c>
      <c r="V37" s="198">
        <v>0</v>
      </c>
      <c r="W37" s="198">
        <v>0</v>
      </c>
      <c r="X37" s="198">
        <v>61.97</v>
      </c>
      <c r="Y37" s="198">
        <v>0</v>
      </c>
      <c r="Z37" s="198">
        <v>113.69</v>
      </c>
      <c r="AA37" s="198">
        <v>37.9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490.1</v>
      </c>
      <c r="L38" s="198">
        <v>9.57</v>
      </c>
      <c r="M38" s="198">
        <v>61</v>
      </c>
      <c r="N38" s="198">
        <v>49.63</v>
      </c>
      <c r="O38" s="198">
        <v>34.020000000000003</v>
      </c>
      <c r="P38" s="198">
        <v>17.059999999999999</v>
      </c>
      <c r="Q38" s="198">
        <v>9.16</v>
      </c>
      <c r="R38" s="198">
        <v>17.809999999999999</v>
      </c>
      <c r="S38" s="198">
        <v>11.08</v>
      </c>
      <c r="T38" s="198">
        <v>0</v>
      </c>
      <c r="U38" s="198">
        <v>59.41</v>
      </c>
      <c r="V38" s="198">
        <v>0</v>
      </c>
      <c r="W38" s="198">
        <v>0</v>
      </c>
      <c r="X38" s="198">
        <v>61.97</v>
      </c>
      <c r="Y38" s="198">
        <v>0</v>
      </c>
      <c r="Z38" s="198">
        <v>113.69</v>
      </c>
      <c r="AA38" s="198">
        <v>37.9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93.69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490.1</v>
      </c>
      <c r="L39" s="198">
        <v>9.57</v>
      </c>
      <c r="M39" s="198">
        <v>61</v>
      </c>
      <c r="N39" s="198">
        <v>49.63</v>
      </c>
      <c r="O39" s="198">
        <v>34.020000000000003</v>
      </c>
      <c r="P39" s="198">
        <v>17.059999999999999</v>
      </c>
      <c r="Q39" s="198">
        <v>9.16</v>
      </c>
      <c r="R39" s="198">
        <v>17.809999999999999</v>
      </c>
      <c r="S39" s="198">
        <v>11.08</v>
      </c>
      <c r="T39" s="198">
        <v>0</v>
      </c>
      <c r="U39" s="198">
        <v>59.41</v>
      </c>
      <c r="V39" s="198">
        <v>0</v>
      </c>
      <c r="W39" s="198">
        <v>0</v>
      </c>
      <c r="X39" s="198">
        <v>61.97</v>
      </c>
      <c r="Y39" s="198">
        <v>0</v>
      </c>
      <c r="Z39" s="198">
        <v>113.69</v>
      </c>
      <c r="AA39" s="198">
        <v>37.9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24.05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490.1</v>
      </c>
      <c r="L40" s="198">
        <v>9.57</v>
      </c>
      <c r="M40" s="198">
        <v>61</v>
      </c>
      <c r="N40" s="198">
        <v>49.63</v>
      </c>
      <c r="O40" s="198">
        <v>34.020000000000003</v>
      </c>
      <c r="P40" s="198">
        <v>17.059999999999999</v>
      </c>
      <c r="Q40" s="198">
        <v>9.16</v>
      </c>
      <c r="R40" s="198">
        <v>17.809999999999999</v>
      </c>
      <c r="S40" s="198">
        <v>11.08</v>
      </c>
      <c r="T40" s="198">
        <v>0</v>
      </c>
      <c r="U40" s="198">
        <v>59.41</v>
      </c>
      <c r="V40" s="198">
        <v>0</v>
      </c>
      <c r="W40" s="198">
        <v>0</v>
      </c>
      <c r="X40" s="198">
        <v>61.97</v>
      </c>
      <c r="Y40" s="198">
        <v>0</v>
      </c>
      <c r="Z40" s="198">
        <v>113.69</v>
      </c>
      <c r="AA40" s="198">
        <v>37.9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24.05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490.1</v>
      </c>
      <c r="L41" s="198">
        <v>9.57</v>
      </c>
      <c r="M41" s="198">
        <v>61</v>
      </c>
      <c r="N41" s="198">
        <v>49.63</v>
      </c>
      <c r="O41" s="198">
        <v>34.020000000000003</v>
      </c>
      <c r="P41" s="198">
        <v>17.059999999999999</v>
      </c>
      <c r="Q41" s="198">
        <v>9.16</v>
      </c>
      <c r="R41" s="198">
        <v>17.809999999999999</v>
      </c>
      <c r="S41" s="198">
        <v>11.08</v>
      </c>
      <c r="T41" s="198">
        <v>0</v>
      </c>
      <c r="U41" s="198">
        <v>59.41</v>
      </c>
      <c r="V41" s="198">
        <v>0</v>
      </c>
      <c r="W41" s="198">
        <v>0</v>
      </c>
      <c r="X41" s="198">
        <v>61.97</v>
      </c>
      <c r="Y41" s="198">
        <v>0</v>
      </c>
      <c r="Z41" s="198">
        <v>113.69</v>
      </c>
      <c r="AA41" s="198">
        <v>37.9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490.1</v>
      </c>
      <c r="L42" s="198">
        <v>9.57</v>
      </c>
      <c r="M42" s="198">
        <v>61</v>
      </c>
      <c r="N42" s="198">
        <v>49.63</v>
      </c>
      <c r="O42" s="198">
        <v>34.020000000000003</v>
      </c>
      <c r="P42" s="198">
        <v>17.059999999999999</v>
      </c>
      <c r="Q42" s="198">
        <v>9.16</v>
      </c>
      <c r="R42" s="198">
        <v>17.809999999999999</v>
      </c>
      <c r="S42" s="198">
        <v>11.08</v>
      </c>
      <c r="T42" s="198">
        <v>0</v>
      </c>
      <c r="U42" s="198">
        <v>59.41</v>
      </c>
      <c r="V42" s="198">
        <v>0</v>
      </c>
      <c r="W42" s="198">
        <v>0</v>
      </c>
      <c r="X42" s="198">
        <v>61.97</v>
      </c>
      <c r="Y42" s="198">
        <v>0</v>
      </c>
      <c r="Z42" s="198">
        <v>113.69</v>
      </c>
      <c r="AA42" s="198">
        <v>37.9</v>
      </c>
      <c r="AB42" s="198">
        <v>0</v>
      </c>
      <c r="AC42" s="198">
        <v>13.56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490.1</v>
      </c>
      <c r="L43" s="198">
        <v>9.57</v>
      </c>
      <c r="M43" s="198">
        <v>61</v>
      </c>
      <c r="N43" s="198">
        <v>49.63</v>
      </c>
      <c r="O43" s="198">
        <v>34.020000000000003</v>
      </c>
      <c r="P43" s="198">
        <v>17.059999999999999</v>
      </c>
      <c r="Q43" s="198">
        <v>9.16</v>
      </c>
      <c r="R43" s="198">
        <v>17.809999999999999</v>
      </c>
      <c r="S43" s="198">
        <v>11.08</v>
      </c>
      <c r="T43" s="198">
        <v>0</v>
      </c>
      <c r="U43" s="198">
        <v>59.41</v>
      </c>
      <c r="V43" s="198">
        <v>0</v>
      </c>
      <c r="W43" s="198">
        <v>0</v>
      </c>
      <c r="X43" s="198">
        <v>61.97</v>
      </c>
      <c r="Y43" s="198">
        <v>0</v>
      </c>
      <c r="Z43" s="198">
        <v>113.69</v>
      </c>
      <c r="AA43" s="198">
        <v>37.9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490.1</v>
      </c>
      <c r="L44" s="198">
        <v>9.57</v>
      </c>
      <c r="M44" s="198">
        <v>61</v>
      </c>
      <c r="N44" s="198">
        <v>49.63</v>
      </c>
      <c r="O44" s="198">
        <v>34.020000000000003</v>
      </c>
      <c r="P44" s="198">
        <v>17.059999999999999</v>
      </c>
      <c r="Q44" s="198">
        <v>9.16</v>
      </c>
      <c r="R44" s="198">
        <v>17.809999999999999</v>
      </c>
      <c r="S44" s="198">
        <v>11.08</v>
      </c>
      <c r="T44" s="198">
        <v>0</v>
      </c>
      <c r="U44" s="198">
        <v>59.41</v>
      </c>
      <c r="V44" s="198">
        <v>0</v>
      </c>
      <c r="W44" s="198">
        <v>0</v>
      </c>
      <c r="X44" s="198">
        <v>61.97</v>
      </c>
      <c r="Y44" s="198">
        <v>0</v>
      </c>
      <c r="Z44" s="198">
        <v>113.69</v>
      </c>
      <c r="AA44" s="198">
        <v>37.9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24.05</v>
      </c>
      <c r="AJ44" s="198">
        <v>0</v>
      </c>
      <c r="AK44" s="198">
        <v>93.69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490.1</v>
      </c>
      <c r="L45" s="198">
        <v>9.57</v>
      </c>
      <c r="M45" s="198">
        <v>61</v>
      </c>
      <c r="N45" s="198">
        <v>49.63</v>
      </c>
      <c r="O45" s="198">
        <v>34.020000000000003</v>
      </c>
      <c r="P45" s="198">
        <v>17.059999999999999</v>
      </c>
      <c r="Q45" s="198">
        <v>9.16</v>
      </c>
      <c r="R45" s="198">
        <v>17.809999999999999</v>
      </c>
      <c r="S45" s="198">
        <v>11.08</v>
      </c>
      <c r="T45" s="198">
        <v>0</v>
      </c>
      <c r="U45" s="198">
        <v>59.41</v>
      </c>
      <c r="V45" s="198">
        <v>0</v>
      </c>
      <c r="W45" s="198">
        <v>0</v>
      </c>
      <c r="X45" s="198">
        <v>61.97</v>
      </c>
      <c r="Y45" s="198">
        <v>0</v>
      </c>
      <c r="Z45" s="198">
        <v>113.69</v>
      </c>
      <c r="AA45" s="198">
        <v>37.9</v>
      </c>
      <c r="AB45" s="198">
        <v>0</v>
      </c>
      <c r="AC45" s="198">
        <v>13.56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24.05</v>
      </c>
      <c r="AJ45" s="198">
        <v>0</v>
      </c>
      <c r="AK45" s="198">
        <v>93.4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490.1</v>
      </c>
      <c r="L46" s="198">
        <v>9.57</v>
      </c>
      <c r="M46" s="198">
        <v>61</v>
      </c>
      <c r="N46" s="198">
        <v>49.63</v>
      </c>
      <c r="O46" s="198">
        <v>34.020000000000003</v>
      </c>
      <c r="P46" s="198">
        <v>17.059999999999999</v>
      </c>
      <c r="Q46" s="198">
        <v>9.16</v>
      </c>
      <c r="R46" s="198">
        <v>17.809999999999999</v>
      </c>
      <c r="S46" s="198">
        <v>11.08</v>
      </c>
      <c r="T46" s="198">
        <v>0</v>
      </c>
      <c r="U46" s="198">
        <v>59.41</v>
      </c>
      <c r="V46" s="198">
        <v>0</v>
      </c>
      <c r="W46" s="198">
        <v>0</v>
      </c>
      <c r="X46" s="198">
        <v>61.97</v>
      </c>
      <c r="Y46" s="198">
        <v>0</v>
      </c>
      <c r="Z46" s="198">
        <v>113.69</v>
      </c>
      <c r="AA46" s="198">
        <v>37.9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24.05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490.1</v>
      </c>
      <c r="L47" s="198">
        <v>9.57</v>
      </c>
      <c r="M47" s="198">
        <v>61</v>
      </c>
      <c r="N47" s="198">
        <v>49.63</v>
      </c>
      <c r="O47" s="198">
        <v>34.020000000000003</v>
      </c>
      <c r="P47" s="198">
        <v>17.059999999999999</v>
      </c>
      <c r="Q47" s="198">
        <v>9.16</v>
      </c>
      <c r="R47" s="198">
        <v>17.809999999999999</v>
      </c>
      <c r="S47" s="198">
        <v>11.08</v>
      </c>
      <c r="T47" s="198">
        <v>0</v>
      </c>
      <c r="U47" s="198">
        <v>59.41</v>
      </c>
      <c r="V47" s="198">
        <v>0</v>
      </c>
      <c r="W47" s="198">
        <v>0</v>
      </c>
      <c r="X47" s="198">
        <v>61.97</v>
      </c>
      <c r="Y47" s="198">
        <v>0</v>
      </c>
      <c r="Z47" s="198">
        <v>113.69</v>
      </c>
      <c r="AA47" s="198">
        <v>37.9</v>
      </c>
      <c r="AB47" s="198">
        <v>0</v>
      </c>
      <c r="AC47" s="198">
        <v>13.56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24.05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490.1</v>
      </c>
      <c r="L48" s="198">
        <v>9.57</v>
      </c>
      <c r="M48" s="198">
        <v>61</v>
      </c>
      <c r="N48" s="198">
        <v>49.63</v>
      </c>
      <c r="O48" s="198">
        <v>34.020000000000003</v>
      </c>
      <c r="P48" s="198">
        <v>17.059999999999999</v>
      </c>
      <c r="Q48" s="198">
        <v>9.16</v>
      </c>
      <c r="R48" s="198">
        <v>17.809999999999999</v>
      </c>
      <c r="S48" s="198">
        <v>11.08</v>
      </c>
      <c r="T48" s="198">
        <v>0</v>
      </c>
      <c r="U48" s="198">
        <v>59.41</v>
      </c>
      <c r="V48" s="198">
        <v>0</v>
      </c>
      <c r="W48" s="198">
        <v>0</v>
      </c>
      <c r="X48" s="198">
        <v>61.97</v>
      </c>
      <c r="Y48" s="198">
        <v>0</v>
      </c>
      <c r="Z48" s="198">
        <v>113.69</v>
      </c>
      <c r="AA48" s="198">
        <v>37.9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490.1</v>
      </c>
      <c r="L49" s="198">
        <v>9.57</v>
      </c>
      <c r="M49" s="198">
        <v>61</v>
      </c>
      <c r="N49" s="198">
        <v>49.63</v>
      </c>
      <c r="O49" s="198">
        <v>34.020000000000003</v>
      </c>
      <c r="P49" s="198">
        <v>17.059999999999999</v>
      </c>
      <c r="Q49" s="198">
        <v>9.17</v>
      </c>
      <c r="R49" s="198">
        <v>17.809999999999999</v>
      </c>
      <c r="S49" s="198">
        <v>11.08</v>
      </c>
      <c r="T49" s="198">
        <v>0</v>
      </c>
      <c r="U49" s="198">
        <v>59.41</v>
      </c>
      <c r="V49" s="198">
        <v>0</v>
      </c>
      <c r="W49" s="198">
        <v>0</v>
      </c>
      <c r="X49" s="198">
        <v>61.97</v>
      </c>
      <c r="Y49" s="198">
        <v>0</v>
      </c>
      <c r="Z49" s="198">
        <v>113.69</v>
      </c>
      <c r="AA49" s="198">
        <v>37.9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490.1</v>
      </c>
      <c r="L50" s="198">
        <v>9.57</v>
      </c>
      <c r="M50" s="198">
        <v>61</v>
      </c>
      <c r="N50" s="198">
        <v>49.63</v>
      </c>
      <c r="O50" s="198">
        <v>34.020000000000003</v>
      </c>
      <c r="P50" s="198">
        <v>17.059999999999999</v>
      </c>
      <c r="Q50" s="198">
        <v>9.17</v>
      </c>
      <c r="R50" s="198">
        <v>17.809999999999999</v>
      </c>
      <c r="S50" s="198">
        <v>11.08</v>
      </c>
      <c r="T50" s="198">
        <v>0</v>
      </c>
      <c r="U50" s="198">
        <v>59.41</v>
      </c>
      <c r="V50" s="198">
        <v>0</v>
      </c>
      <c r="W50" s="198">
        <v>0</v>
      </c>
      <c r="X50" s="198">
        <v>61.97</v>
      </c>
      <c r="Y50" s="198">
        <v>0</v>
      </c>
      <c r="Z50" s="198">
        <v>113.69</v>
      </c>
      <c r="AA50" s="198">
        <v>37.9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24.05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490.1</v>
      </c>
      <c r="L51" s="198">
        <v>9.57</v>
      </c>
      <c r="M51" s="198">
        <v>61</v>
      </c>
      <c r="N51" s="198">
        <v>49.63</v>
      </c>
      <c r="O51" s="198">
        <v>34.020000000000003</v>
      </c>
      <c r="P51" s="198">
        <v>17.059999999999999</v>
      </c>
      <c r="Q51" s="198">
        <v>9.17</v>
      </c>
      <c r="R51" s="198">
        <v>17.809999999999999</v>
      </c>
      <c r="S51" s="198">
        <v>11.08</v>
      </c>
      <c r="T51" s="198">
        <v>0</v>
      </c>
      <c r="U51" s="198">
        <v>59.41</v>
      </c>
      <c r="V51" s="198">
        <v>0</v>
      </c>
      <c r="W51" s="198">
        <v>0</v>
      </c>
      <c r="X51" s="198">
        <v>61.97</v>
      </c>
      <c r="Y51" s="198">
        <v>0</v>
      </c>
      <c r="Z51" s="198">
        <v>113.69</v>
      </c>
      <c r="AA51" s="198">
        <v>37.9</v>
      </c>
      <c r="AB51" s="198">
        <v>0</v>
      </c>
      <c r="AC51" s="198">
        <v>14.21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490.1</v>
      </c>
      <c r="L52" s="198">
        <v>9.57</v>
      </c>
      <c r="M52" s="198">
        <v>61</v>
      </c>
      <c r="N52" s="198">
        <v>49.63</v>
      </c>
      <c r="O52" s="198">
        <v>34.020000000000003</v>
      </c>
      <c r="P52" s="198">
        <v>17.059999999999999</v>
      </c>
      <c r="Q52" s="198">
        <v>9.17</v>
      </c>
      <c r="R52" s="198">
        <v>17.809999999999999</v>
      </c>
      <c r="S52" s="198">
        <v>11.08</v>
      </c>
      <c r="T52" s="198">
        <v>0</v>
      </c>
      <c r="U52" s="198">
        <v>59.41</v>
      </c>
      <c r="V52" s="198">
        <v>0</v>
      </c>
      <c r="W52" s="198">
        <v>0</v>
      </c>
      <c r="X52" s="198">
        <v>61.97</v>
      </c>
      <c r="Y52" s="198">
        <v>0</v>
      </c>
      <c r="Z52" s="198">
        <v>113.69</v>
      </c>
      <c r="AA52" s="198">
        <v>37.9</v>
      </c>
      <c r="AB52" s="198">
        <v>0</v>
      </c>
      <c r="AC52" s="198">
        <v>14.21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490.1</v>
      </c>
      <c r="L53" s="198">
        <v>9.57</v>
      </c>
      <c r="M53" s="198">
        <v>61</v>
      </c>
      <c r="N53" s="198">
        <v>49.63</v>
      </c>
      <c r="O53" s="198">
        <v>34.020000000000003</v>
      </c>
      <c r="P53" s="198">
        <v>17.059999999999999</v>
      </c>
      <c r="Q53" s="198">
        <v>9.17</v>
      </c>
      <c r="R53" s="198">
        <v>17.809999999999999</v>
      </c>
      <c r="S53" s="198">
        <v>11.08</v>
      </c>
      <c r="T53" s="198">
        <v>0</v>
      </c>
      <c r="U53" s="198">
        <v>59.41</v>
      </c>
      <c r="V53" s="198">
        <v>0</v>
      </c>
      <c r="W53" s="198">
        <v>0</v>
      </c>
      <c r="X53" s="198">
        <v>61.97</v>
      </c>
      <c r="Y53" s="198">
        <v>0</v>
      </c>
      <c r="Z53" s="198">
        <v>113.69</v>
      </c>
      <c r="AA53" s="198">
        <v>37.9</v>
      </c>
      <c r="AB53" s="198">
        <v>0</v>
      </c>
      <c r="AC53" s="198">
        <v>14.21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15.16</v>
      </c>
      <c r="AJ53" s="198">
        <v>0</v>
      </c>
      <c r="AK53" s="198">
        <v>94.97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490.1</v>
      </c>
      <c r="L54" s="198">
        <v>9.57</v>
      </c>
      <c r="M54" s="198">
        <v>61</v>
      </c>
      <c r="N54" s="198">
        <v>49.63</v>
      </c>
      <c r="O54" s="198">
        <v>34.020000000000003</v>
      </c>
      <c r="P54" s="198">
        <v>17.059999999999999</v>
      </c>
      <c r="Q54" s="198">
        <v>9.17</v>
      </c>
      <c r="R54" s="198">
        <v>17.809999999999999</v>
      </c>
      <c r="S54" s="198">
        <v>11.59</v>
      </c>
      <c r="T54" s="198">
        <v>0</v>
      </c>
      <c r="U54" s="198">
        <v>59.41</v>
      </c>
      <c r="V54" s="198">
        <v>0</v>
      </c>
      <c r="W54" s="198">
        <v>0</v>
      </c>
      <c r="X54" s="198">
        <v>61.97</v>
      </c>
      <c r="Y54" s="198">
        <v>0</v>
      </c>
      <c r="Z54" s="198">
        <v>113.69</v>
      </c>
      <c r="AA54" s="198">
        <v>37.9</v>
      </c>
      <c r="AB54" s="198">
        <v>0</v>
      </c>
      <c r="AC54" s="198">
        <v>14.21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15.16</v>
      </c>
      <c r="AJ54" s="198">
        <v>0</v>
      </c>
      <c r="AK54" s="198">
        <v>95.07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490.11</v>
      </c>
      <c r="L55" s="198">
        <v>9.57</v>
      </c>
      <c r="M55" s="198">
        <v>61</v>
      </c>
      <c r="N55" s="198">
        <v>49.63</v>
      </c>
      <c r="O55" s="198">
        <v>34.020000000000003</v>
      </c>
      <c r="P55" s="198">
        <v>17.059999999999999</v>
      </c>
      <c r="Q55" s="198">
        <v>9.17</v>
      </c>
      <c r="R55" s="198">
        <v>17.809999999999999</v>
      </c>
      <c r="S55" s="198">
        <v>11.09</v>
      </c>
      <c r="T55" s="198">
        <v>0</v>
      </c>
      <c r="U55" s="198">
        <v>59.41</v>
      </c>
      <c r="V55" s="198">
        <v>0</v>
      </c>
      <c r="W55" s="198">
        <v>0</v>
      </c>
      <c r="X55" s="198">
        <v>61.97</v>
      </c>
      <c r="Y55" s="198">
        <v>0</v>
      </c>
      <c r="Z55" s="198">
        <v>113.69</v>
      </c>
      <c r="AA55" s="198">
        <v>37.9</v>
      </c>
      <c r="AB55" s="198">
        <v>0</v>
      </c>
      <c r="AC55" s="198">
        <v>14.21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490.1</v>
      </c>
      <c r="L56" s="198">
        <v>9.57</v>
      </c>
      <c r="M56" s="198">
        <v>61</v>
      </c>
      <c r="N56" s="198">
        <v>49.63</v>
      </c>
      <c r="O56" s="198">
        <v>34.020000000000003</v>
      </c>
      <c r="P56" s="198">
        <v>17.059999999999999</v>
      </c>
      <c r="Q56" s="198">
        <v>9.17</v>
      </c>
      <c r="R56" s="198">
        <v>17.809999999999999</v>
      </c>
      <c r="S56" s="198">
        <v>11.09</v>
      </c>
      <c r="T56" s="198">
        <v>0</v>
      </c>
      <c r="U56" s="198">
        <v>59.41</v>
      </c>
      <c r="V56" s="198">
        <v>0</v>
      </c>
      <c r="W56" s="198">
        <v>0</v>
      </c>
      <c r="X56" s="198">
        <v>61.97</v>
      </c>
      <c r="Y56" s="198">
        <v>0</v>
      </c>
      <c r="Z56" s="198">
        <v>113.69</v>
      </c>
      <c r="AA56" s="198">
        <v>37.9</v>
      </c>
      <c r="AB56" s="198">
        <v>0</v>
      </c>
      <c r="AC56" s="198">
        <v>14.21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24.05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490.1</v>
      </c>
      <c r="L57" s="198">
        <v>9.57</v>
      </c>
      <c r="M57" s="198">
        <v>61</v>
      </c>
      <c r="N57" s="198">
        <v>49.63</v>
      </c>
      <c r="O57" s="198">
        <v>34.020000000000003</v>
      </c>
      <c r="P57" s="198">
        <v>17.059999999999999</v>
      </c>
      <c r="Q57" s="198">
        <v>9.17</v>
      </c>
      <c r="R57" s="198">
        <v>17.809999999999999</v>
      </c>
      <c r="S57" s="198">
        <v>11.09</v>
      </c>
      <c r="T57" s="198">
        <v>0</v>
      </c>
      <c r="U57" s="198">
        <v>59.41</v>
      </c>
      <c r="V57" s="198">
        <v>0</v>
      </c>
      <c r="W57" s="198">
        <v>0</v>
      </c>
      <c r="X57" s="198">
        <v>61.97</v>
      </c>
      <c r="Y57" s="198">
        <v>0</v>
      </c>
      <c r="Z57" s="198">
        <v>113.69</v>
      </c>
      <c r="AA57" s="198">
        <v>37.9</v>
      </c>
      <c r="AB57" s="198">
        <v>0</v>
      </c>
      <c r="AC57" s="198">
        <v>14.21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490.1</v>
      </c>
      <c r="L58" s="198">
        <v>9.57</v>
      </c>
      <c r="M58" s="198">
        <v>61</v>
      </c>
      <c r="N58" s="198">
        <v>49.63</v>
      </c>
      <c r="O58" s="198">
        <v>34.020000000000003</v>
      </c>
      <c r="P58" s="198">
        <v>17.059999999999999</v>
      </c>
      <c r="Q58" s="198">
        <v>9.17</v>
      </c>
      <c r="R58" s="198">
        <v>17.809999999999999</v>
      </c>
      <c r="S58" s="198">
        <v>11.09</v>
      </c>
      <c r="T58" s="198">
        <v>0</v>
      </c>
      <c r="U58" s="198">
        <v>59.41</v>
      </c>
      <c r="V58" s="198">
        <v>0</v>
      </c>
      <c r="W58" s="198">
        <v>0</v>
      </c>
      <c r="X58" s="198">
        <v>61.97</v>
      </c>
      <c r="Y58" s="198">
        <v>0</v>
      </c>
      <c r="Z58" s="198">
        <v>113.69</v>
      </c>
      <c r="AA58" s="198">
        <v>37.9</v>
      </c>
      <c r="AB58" s="198">
        <v>0</v>
      </c>
      <c r="AC58" s="198">
        <v>14.21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490.1</v>
      </c>
      <c r="L59" s="198">
        <v>9.57</v>
      </c>
      <c r="M59" s="198">
        <v>61</v>
      </c>
      <c r="N59" s="198">
        <v>49.63</v>
      </c>
      <c r="O59" s="198">
        <v>34.020000000000003</v>
      </c>
      <c r="P59" s="198">
        <v>17.059999999999999</v>
      </c>
      <c r="Q59" s="198">
        <v>9.16</v>
      </c>
      <c r="R59" s="198">
        <v>17.989999999999998</v>
      </c>
      <c r="S59" s="198">
        <v>11.12</v>
      </c>
      <c r="T59" s="198">
        <v>0</v>
      </c>
      <c r="U59" s="198">
        <v>59.41</v>
      </c>
      <c r="V59" s="198">
        <v>0</v>
      </c>
      <c r="W59" s="198">
        <v>0</v>
      </c>
      <c r="X59" s="198">
        <v>61.97</v>
      </c>
      <c r="Y59" s="198">
        <v>0</v>
      </c>
      <c r="Z59" s="198">
        <v>113.69</v>
      </c>
      <c r="AA59" s="198">
        <v>38.19</v>
      </c>
      <c r="AB59" s="198">
        <v>0</v>
      </c>
      <c r="AC59" s="198">
        <v>14.21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490.1</v>
      </c>
      <c r="L60" s="198">
        <v>9.57</v>
      </c>
      <c r="M60" s="198">
        <v>61</v>
      </c>
      <c r="N60" s="198">
        <v>49.63</v>
      </c>
      <c r="O60" s="198">
        <v>34.020000000000003</v>
      </c>
      <c r="P60" s="198">
        <v>17.059999999999999</v>
      </c>
      <c r="Q60" s="198">
        <v>9.16</v>
      </c>
      <c r="R60" s="198">
        <v>17.989999999999998</v>
      </c>
      <c r="S60" s="198">
        <v>11.12</v>
      </c>
      <c r="T60" s="198">
        <v>0</v>
      </c>
      <c r="U60" s="198">
        <v>59.41</v>
      </c>
      <c r="V60" s="198">
        <v>0</v>
      </c>
      <c r="W60" s="198">
        <v>0</v>
      </c>
      <c r="X60" s="198">
        <v>61.97</v>
      </c>
      <c r="Y60" s="198">
        <v>0</v>
      </c>
      <c r="Z60" s="198">
        <v>113.69</v>
      </c>
      <c r="AA60" s="198">
        <v>38.19</v>
      </c>
      <c r="AB60" s="198">
        <v>0</v>
      </c>
      <c r="AC60" s="198">
        <v>14.21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490.11</v>
      </c>
      <c r="L61" s="198">
        <v>9.57</v>
      </c>
      <c r="M61" s="198">
        <v>61</v>
      </c>
      <c r="N61" s="198">
        <v>49.63</v>
      </c>
      <c r="O61" s="198">
        <v>34.020000000000003</v>
      </c>
      <c r="P61" s="198">
        <v>17.059999999999999</v>
      </c>
      <c r="Q61" s="198">
        <v>9.16</v>
      </c>
      <c r="R61" s="198">
        <v>18.02</v>
      </c>
      <c r="S61" s="198">
        <v>11.12</v>
      </c>
      <c r="T61" s="198">
        <v>0</v>
      </c>
      <c r="U61" s="198">
        <v>59.41</v>
      </c>
      <c r="V61" s="198">
        <v>0</v>
      </c>
      <c r="W61" s="198">
        <v>0</v>
      </c>
      <c r="X61" s="198">
        <v>61.97</v>
      </c>
      <c r="Y61" s="198">
        <v>0</v>
      </c>
      <c r="Z61" s="198">
        <v>113.69</v>
      </c>
      <c r="AA61" s="198">
        <v>37.9</v>
      </c>
      <c r="AB61" s="198">
        <v>0</v>
      </c>
      <c r="AC61" s="198">
        <v>14.21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24.05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490.11</v>
      </c>
      <c r="L62" s="198">
        <v>9.57</v>
      </c>
      <c r="M62" s="198">
        <v>61</v>
      </c>
      <c r="N62" s="198">
        <v>49.63</v>
      </c>
      <c r="O62" s="198">
        <v>34.020000000000003</v>
      </c>
      <c r="P62" s="198">
        <v>17.059999999999999</v>
      </c>
      <c r="Q62" s="198">
        <v>9.16</v>
      </c>
      <c r="R62" s="198">
        <v>18.02</v>
      </c>
      <c r="S62" s="198">
        <v>11.12</v>
      </c>
      <c r="T62" s="198">
        <v>0</v>
      </c>
      <c r="U62" s="198">
        <v>59.41</v>
      </c>
      <c r="V62" s="198">
        <v>0</v>
      </c>
      <c r="W62" s="198">
        <v>0</v>
      </c>
      <c r="X62" s="198">
        <v>61.97</v>
      </c>
      <c r="Y62" s="198">
        <v>0</v>
      </c>
      <c r="Z62" s="198">
        <v>113.69</v>
      </c>
      <c r="AA62" s="198">
        <v>37.9</v>
      </c>
      <c r="AB62" s="198">
        <v>0</v>
      </c>
      <c r="AC62" s="198">
        <v>14.21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24.05</v>
      </c>
      <c r="AJ62" s="198">
        <v>0</v>
      </c>
      <c r="AK62" s="198">
        <v>93.4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490.11</v>
      </c>
      <c r="L63" s="198">
        <v>9.57</v>
      </c>
      <c r="M63" s="198">
        <v>61</v>
      </c>
      <c r="N63" s="198">
        <v>49.63</v>
      </c>
      <c r="O63" s="198">
        <v>34.020000000000003</v>
      </c>
      <c r="P63" s="198">
        <v>17.059999999999999</v>
      </c>
      <c r="Q63" s="198">
        <v>9.16</v>
      </c>
      <c r="R63" s="198">
        <v>17.98</v>
      </c>
      <c r="S63" s="198">
        <v>11.11</v>
      </c>
      <c r="T63" s="198">
        <v>0</v>
      </c>
      <c r="U63" s="198">
        <v>59.41</v>
      </c>
      <c r="V63" s="198">
        <v>0</v>
      </c>
      <c r="W63" s="198">
        <v>0</v>
      </c>
      <c r="X63" s="198">
        <v>61.97</v>
      </c>
      <c r="Y63" s="198">
        <v>0</v>
      </c>
      <c r="Z63" s="198">
        <v>113.69</v>
      </c>
      <c r="AA63" s="198">
        <v>37.9</v>
      </c>
      <c r="AB63" s="198">
        <v>0</v>
      </c>
      <c r="AC63" s="198">
        <v>14.21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490.11</v>
      </c>
      <c r="L64" s="198">
        <v>9.57</v>
      </c>
      <c r="M64" s="198">
        <v>61</v>
      </c>
      <c r="N64" s="198">
        <v>49.63</v>
      </c>
      <c r="O64" s="198">
        <v>34.020000000000003</v>
      </c>
      <c r="P64" s="198">
        <v>17.059999999999999</v>
      </c>
      <c r="Q64" s="198">
        <v>9.16</v>
      </c>
      <c r="R64" s="198">
        <v>17.98</v>
      </c>
      <c r="S64" s="198">
        <v>11.11</v>
      </c>
      <c r="T64" s="198">
        <v>0</v>
      </c>
      <c r="U64" s="198">
        <v>59.41</v>
      </c>
      <c r="V64" s="198">
        <v>0</v>
      </c>
      <c r="W64" s="198">
        <v>0</v>
      </c>
      <c r="X64" s="198">
        <v>61.97</v>
      </c>
      <c r="Y64" s="198">
        <v>0</v>
      </c>
      <c r="Z64" s="198">
        <v>113.69</v>
      </c>
      <c r="AA64" s="198">
        <v>37.9</v>
      </c>
      <c r="AB64" s="198">
        <v>0</v>
      </c>
      <c r="AC64" s="198">
        <v>14.21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24.05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490.11</v>
      </c>
      <c r="L65" s="198">
        <v>9.57</v>
      </c>
      <c r="M65" s="198">
        <v>61</v>
      </c>
      <c r="N65" s="198">
        <v>49.63</v>
      </c>
      <c r="O65" s="198">
        <v>34.020000000000003</v>
      </c>
      <c r="P65" s="198">
        <v>17.059999999999999</v>
      </c>
      <c r="Q65" s="198">
        <v>9.16</v>
      </c>
      <c r="R65" s="198">
        <v>18.010000000000002</v>
      </c>
      <c r="S65" s="198">
        <v>11.11</v>
      </c>
      <c r="T65" s="198">
        <v>0</v>
      </c>
      <c r="U65" s="198">
        <v>59.41</v>
      </c>
      <c r="V65" s="198">
        <v>0</v>
      </c>
      <c r="W65" s="198">
        <v>0</v>
      </c>
      <c r="X65" s="198">
        <v>61.97</v>
      </c>
      <c r="Y65" s="198">
        <v>0</v>
      </c>
      <c r="Z65" s="198">
        <v>113.69</v>
      </c>
      <c r="AA65" s="198">
        <v>37.9</v>
      </c>
      <c r="AB65" s="198">
        <v>0</v>
      </c>
      <c r="AC65" s="198">
        <v>14.21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24.05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490.11</v>
      </c>
      <c r="L66" s="198">
        <v>9.57</v>
      </c>
      <c r="M66" s="198">
        <v>61</v>
      </c>
      <c r="N66" s="198">
        <v>49.63</v>
      </c>
      <c r="O66" s="198">
        <v>34.020000000000003</v>
      </c>
      <c r="P66" s="198">
        <v>17.059999999999999</v>
      </c>
      <c r="Q66" s="198">
        <v>9.16</v>
      </c>
      <c r="R66" s="198">
        <v>18.010000000000002</v>
      </c>
      <c r="S66" s="198">
        <v>11.11</v>
      </c>
      <c r="T66" s="198">
        <v>0</v>
      </c>
      <c r="U66" s="198">
        <v>59.41</v>
      </c>
      <c r="V66" s="198">
        <v>0</v>
      </c>
      <c r="W66" s="198">
        <v>0</v>
      </c>
      <c r="X66" s="198">
        <v>61.97</v>
      </c>
      <c r="Y66" s="198">
        <v>0</v>
      </c>
      <c r="Z66" s="198">
        <v>113.69</v>
      </c>
      <c r="AA66" s="198">
        <v>37.9</v>
      </c>
      <c r="AB66" s="198">
        <v>0</v>
      </c>
      <c r="AC66" s="198">
        <v>14.21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24.05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490.11</v>
      </c>
      <c r="L67" s="198">
        <v>9.57</v>
      </c>
      <c r="M67" s="198">
        <v>61</v>
      </c>
      <c r="N67" s="198">
        <v>49.63</v>
      </c>
      <c r="O67" s="198">
        <v>34.020000000000003</v>
      </c>
      <c r="P67" s="198">
        <v>17.059999999999999</v>
      </c>
      <c r="Q67" s="198">
        <v>9.16</v>
      </c>
      <c r="R67" s="198">
        <v>17.809999999999999</v>
      </c>
      <c r="S67" s="198">
        <v>11.09</v>
      </c>
      <c r="T67" s="198">
        <v>0</v>
      </c>
      <c r="U67" s="198">
        <v>59.41</v>
      </c>
      <c r="V67" s="198">
        <v>0</v>
      </c>
      <c r="W67" s="198">
        <v>0</v>
      </c>
      <c r="X67" s="198">
        <v>61.97</v>
      </c>
      <c r="Y67" s="198">
        <v>0</v>
      </c>
      <c r="Z67" s="198">
        <v>113.69</v>
      </c>
      <c r="AA67" s="198">
        <v>37.9</v>
      </c>
      <c r="AB67" s="198">
        <v>0</v>
      </c>
      <c r="AC67" s="198">
        <v>14.21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24.05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490.11</v>
      </c>
      <c r="L68" s="198">
        <v>9.57</v>
      </c>
      <c r="M68" s="198">
        <v>61</v>
      </c>
      <c r="N68" s="198">
        <v>49.63</v>
      </c>
      <c r="O68" s="198">
        <v>34.020000000000003</v>
      </c>
      <c r="P68" s="198">
        <v>17.059999999999999</v>
      </c>
      <c r="Q68" s="198">
        <v>9.16</v>
      </c>
      <c r="R68" s="198">
        <v>17.809999999999999</v>
      </c>
      <c r="S68" s="198">
        <v>11.09</v>
      </c>
      <c r="T68" s="198">
        <v>0</v>
      </c>
      <c r="U68" s="198">
        <v>59.41</v>
      </c>
      <c r="V68" s="198">
        <v>0</v>
      </c>
      <c r="W68" s="198">
        <v>0</v>
      </c>
      <c r="X68" s="198">
        <v>61.97</v>
      </c>
      <c r="Y68" s="198">
        <v>0</v>
      </c>
      <c r="Z68" s="198">
        <v>113.69</v>
      </c>
      <c r="AA68" s="198">
        <v>37.9</v>
      </c>
      <c r="AB68" s="198">
        <v>0</v>
      </c>
      <c r="AC68" s="198">
        <v>14.21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24.05</v>
      </c>
      <c r="AJ68" s="198">
        <v>0</v>
      </c>
      <c r="AK68" s="198">
        <v>94.58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490.1</v>
      </c>
      <c r="L69" s="198">
        <v>9.57</v>
      </c>
      <c r="M69" s="198">
        <v>61</v>
      </c>
      <c r="N69" s="198">
        <v>49.63</v>
      </c>
      <c r="O69" s="198">
        <v>34.020000000000003</v>
      </c>
      <c r="P69" s="198">
        <v>17.059999999999999</v>
      </c>
      <c r="Q69" s="198">
        <v>9.16</v>
      </c>
      <c r="R69" s="198">
        <v>17.809999999999999</v>
      </c>
      <c r="S69" s="198">
        <v>11.09</v>
      </c>
      <c r="T69" s="198">
        <v>0</v>
      </c>
      <c r="U69" s="198">
        <v>59.41</v>
      </c>
      <c r="V69" s="198">
        <v>0</v>
      </c>
      <c r="W69" s="198">
        <v>0</v>
      </c>
      <c r="X69" s="198">
        <v>61.97</v>
      </c>
      <c r="Y69" s="198">
        <v>0</v>
      </c>
      <c r="Z69" s="198">
        <v>113.69</v>
      </c>
      <c r="AA69" s="198">
        <v>37.9</v>
      </c>
      <c r="AB69" s="198">
        <v>0</v>
      </c>
      <c r="AC69" s="198">
        <v>14.21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93.69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12.2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490.11</v>
      </c>
      <c r="L70" s="198">
        <v>9.57</v>
      </c>
      <c r="M70" s="198">
        <v>61</v>
      </c>
      <c r="N70" s="198">
        <v>49.63</v>
      </c>
      <c r="O70" s="198">
        <v>34.020000000000003</v>
      </c>
      <c r="P70" s="198">
        <v>17.059999999999999</v>
      </c>
      <c r="Q70" s="198">
        <v>9.16</v>
      </c>
      <c r="R70" s="198">
        <v>18.11</v>
      </c>
      <c r="S70" s="198">
        <v>11.11</v>
      </c>
      <c r="T70" s="198">
        <v>0</v>
      </c>
      <c r="U70" s="198">
        <v>59.41</v>
      </c>
      <c r="V70" s="198">
        <v>0</v>
      </c>
      <c r="W70" s="198">
        <v>0</v>
      </c>
      <c r="X70" s="198">
        <v>61.97</v>
      </c>
      <c r="Y70" s="198">
        <v>0</v>
      </c>
      <c r="Z70" s="198">
        <v>113.69</v>
      </c>
      <c r="AA70" s="198">
        <v>37.9</v>
      </c>
      <c r="AB70" s="198">
        <v>0</v>
      </c>
      <c r="AC70" s="198">
        <v>14.21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24.05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490.1</v>
      </c>
      <c r="L71" s="198">
        <v>9.57</v>
      </c>
      <c r="M71" s="198">
        <v>61</v>
      </c>
      <c r="N71" s="198">
        <v>49.63</v>
      </c>
      <c r="O71" s="198">
        <v>34.020000000000003</v>
      </c>
      <c r="P71" s="198">
        <v>17.059999999999999</v>
      </c>
      <c r="Q71" s="198">
        <v>9.16</v>
      </c>
      <c r="R71" s="198">
        <v>17.809999999999999</v>
      </c>
      <c r="S71" s="198">
        <v>11.09</v>
      </c>
      <c r="T71" s="198">
        <v>0</v>
      </c>
      <c r="U71" s="198">
        <v>59.41</v>
      </c>
      <c r="V71" s="198">
        <v>0</v>
      </c>
      <c r="W71" s="198">
        <v>0</v>
      </c>
      <c r="X71" s="198">
        <v>61.97</v>
      </c>
      <c r="Y71" s="198">
        <v>0</v>
      </c>
      <c r="Z71" s="198">
        <v>113.69</v>
      </c>
      <c r="AA71" s="198">
        <v>37.9</v>
      </c>
      <c r="AB71" s="198">
        <v>0</v>
      </c>
      <c r="AC71" s="198">
        <v>13.56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5.45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490.1</v>
      </c>
      <c r="L72" s="198">
        <v>9.57</v>
      </c>
      <c r="M72" s="198">
        <v>61</v>
      </c>
      <c r="N72" s="198">
        <v>49.63</v>
      </c>
      <c r="O72" s="198">
        <v>34.020000000000003</v>
      </c>
      <c r="P72" s="198">
        <v>17.059999999999999</v>
      </c>
      <c r="Q72" s="198">
        <v>9.16</v>
      </c>
      <c r="R72" s="198">
        <v>17.809999999999999</v>
      </c>
      <c r="S72" s="198">
        <v>11.09</v>
      </c>
      <c r="T72" s="198">
        <v>0</v>
      </c>
      <c r="U72" s="198">
        <v>59.41</v>
      </c>
      <c r="V72" s="198">
        <v>0</v>
      </c>
      <c r="W72" s="198">
        <v>0</v>
      </c>
      <c r="X72" s="198">
        <v>61.97</v>
      </c>
      <c r="Y72" s="198">
        <v>0</v>
      </c>
      <c r="Z72" s="198">
        <v>113.69</v>
      </c>
      <c r="AA72" s="198">
        <v>37.9</v>
      </c>
      <c r="AB72" s="198">
        <v>0</v>
      </c>
      <c r="AC72" s="198">
        <v>13.56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1.18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490.11</v>
      </c>
      <c r="L73" s="198">
        <v>9.57</v>
      </c>
      <c r="M73" s="198">
        <v>61</v>
      </c>
      <c r="N73" s="198">
        <v>49.63</v>
      </c>
      <c r="O73" s="198">
        <v>34.020000000000003</v>
      </c>
      <c r="P73" s="198">
        <v>17.059999999999999</v>
      </c>
      <c r="Q73" s="198">
        <v>9.17</v>
      </c>
      <c r="R73" s="198">
        <v>17.809999999999999</v>
      </c>
      <c r="S73" s="198">
        <v>11.09</v>
      </c>
      <c r="T73" s="198">
        <v>0</v>
      </c>
      <c r="U73" s="198">
        <v>59.41</v>
      </c>
      <c r="V73" s="198">
        <v>0</v>
      </c>
      <c r="W73" s="198">
        <v>0</v>
      </c>
      <c r="X73" s="198">
        <v>61.97</v>
      </c>
      <c r="Y73" s="198">
        <v>0</v>
      </c>
      <c r="Z73" s="198">
        <v>113.69</v>
      </c>
      <c r="AA73" s="198">
        <v>37.9</v>
      </c>
      <c r="AB73" s="198">
        <v>0</v>
      </c>
      <c r="AC73" s="198">
        <v>13.56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490.1</v>
      </c>
      <c r="L74" s="198">
        <v>2.87</v>
      </c>
      <c r="M74" s="198">
        <v>61</v>
      </c>
      <c r="N74" s="198">
        <v>49.63</v>
      </c>
      <c r="O74" s="198">
        <v>34.020000000000003</v>
      </c>
      <c r="P74" s="198">
        <v>17.059999999999999</v>
      </c>
      <c r="Q74" s="198">
        <v>9.17</v>
      </c>
      <c r="R74" s="198">
        <v>17.809999999999999</v>
      </c>
      <c r="S74" s="198">
        <v>11.1</v>
      </c>
      <c r="T74" s="198">
        <v>0</v>
      </c>
      <c r="U74" s="198">
        <v>59.41</v>
      </c>
      <c r="V74" s="198">
        <v>0</v>
      </c>
      <c r="W74" s="198">
        <v>0</v>
      </c>
      <c r="X74" s="198">
        <v>61.97</v>
      </c>
      <c r="Y74" s="198">
        <v>0</v>
      </c>
      <c r="Z74" s="198">
        <v>113.69</v>
      </c>
      <c r="AA74" s="198">
        <v>37.9</v>
      </c>
      <c r="AB74" s="198">
        <v>0</v>
      </c>
      <c r="AC74" s="198">
        <v>13.56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490.1</v>
      </c>
      <c r="L75" s="198">
        <v>4.78</v>
      </c>
      <c r="M75" s="198">
        <v>61</v>
      </c>
      <c r="N75" s="198">
        <v>49.63</v>
      </c>
      <c r="O75" s="198">
        <v>34.020000000000003</v>
      </c>
      <c r="P75" s="198">
        <v>17.059999999999999</v>
      </c>
      <c r="Q75" s="198">
        <v>9.16</v>
      </c>
      <c r="R75" s="198">
        <v>13.61</v>
      </c>
      <c r="S75" s="198">
        <v>8.6999999999999993</v>
      </c>
      <c r="T75" s="198">
        <v>0</v>
      </c>
      <c r="U75" s="198">
        <v>59.41</v>
      </c>
      <c r="V75" s="198">
        <v>0</v>
      </c>
      <c r="W75" s="198">
        <v>0</v>
      </c>
      <c r="X75" s="198">
        <v>61.97</v>
      </c>
      <c r="Y75" s="198">
        <v>0</v>
      </c>
      <c r="Z75" s="198">
        <v>113.69</v>
      </c>
      <c r="AA75" s="198">
        <v>37.9</v>
      </c>
      <c r="AB75" s="198">
        <v>0</v>
      </c>
      <c r="AC75" s="198">
        <v>13.56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490.1</v>
      </c>
      <c r="L76" s="198">
        <v>5.74</v>
      </c>
      <c r="M76" s="198">
        <v>61</v>
      </c>
      <c r="N76" s="198">
        <v>49.63</v>
      </c>
      <c r="O76" s="198">
        <v>34.020000000000003</v>
      </c>
      <c r="P76" s="198">
        <v>17.059999999999999</v>
      </c>
      <c r="Q76" s="198">
        <v>9.16</v>
      </c>
      <c r="R76" s="198">
        <v>17.100000000000001</v>
      </c>
      <c r="S76" s="198">
        <v>10.8</v>
      </c>
      <c r="T76" s="198">
        <v>0</v>
      </c>
      <c r="U76" s="198">
        <v>59.41</v>
      </c>
      <c r="V76" s="198">
        <v>0</v>
      </c>
      <c r="W76" s="198">
        <v>0</v>
      </c>
      <c r="X76" s="198">
        <v>61.97</v>
      </c>
      <c r="Y76" s="198">
        <v>0</v>
      </c>
      <c r="Z76" s="198">
        <v>113.69</v>
      </c>
      <c r="AA76" s="198">
        <v>37.9</v>
      </c>
      <c r="AB76" s="198">
        <v>0</v>
      </c>
      <c r="AC76" s="198">
        <v>13.56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24.05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490.1</v>
      </c>
      <c r="L77" s="198">
        <v>5.74</v>
      </c>
      <c r="M77" s="198">
        <v>61</v>
      </c>
      <c r="N77" s="198">
        <v>49.63</v>
      </c>
      <c r="O77" s="198">
        <v>34.020000000000003</v>
      </c>
      <c r="P77" s="198">
        <v>17.059999999999999</v>
      </c>
      <c r="Q77" s="198">
        <v>9.16</v>
      </c>
      <c r="R77" s="198">
        <v>17.809999999999999</v>
      </c>
      <c r="S77" s="198">
        <v>11.08</v>
      </c>
      <c r="T77" s="198">
        <v>0</v>
      </c>
      <c r="U77" s="198">
        <v>59.41</v>
      </c>
      <c r="V77" s="198">
        <v>0</v>
      </c>
      <c r="W77" s="198">
        <v>0</v>
      </c>
      <c r="X77" s="198">
        <v>61.97</v>
      </c>
      <c r="Y77" s="198">
        <v>0</v>
      </c>
      <c r="Z77" s="198">
        <v>113.69</v>
      </c>
      <c r="AA77" s="198">
        <v>37.9</v>
      </c>
      <c r="AB77" s="198">
        <v>0</v>
      </c>
      <c r="AC77" s="198">
        <v>13.56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490.1</v>
      </c>
      <c r="L78" s="198">
        <v>9.57</v>
      </c>
      <c r="M78" s="198">
        <v>61</v>
      </c>
      <c r="N78" s="198">
        <v>49.63</v>
      </c>
      <c r="O78" s="198">
        <v>34.020000000000003</v>
      </c>
      <c r="P78" s="198">
        <v>17.059999999999999</v>
      </c>
      <c r="Q78" s="198">
        <v>9.16</v>
      </c>
      <c r="R78" s="198">
        <v>17.809999999999999</v>
      </c>
      <c r="S78" s="198">
        <v>11.08</v>
      </c>
      <c r="T78" s="198">
        <v>0</v>
      </c>
      <c r="U78" s="198">
        <v>59.41</v>
      </c>
      <c r="V78" s="198">
        <v>0</v>
      </c>
      <c r="W78" s="198">
        <v>0</v>
      </c>
      <c r="X78" s="198">
        <v>61.97</v>
      </c>
      <c r="Y78" s="198">
        <v>0</v>
      </c>
      <c r="Z78" s="198">
        <v>113.69</v>
      </c>
      <c r="AA78" s="198">
        <v>37.9</v>
      </c>
      <c r="AB78" s="198">
        <v>0</v>
      </c>
      <c r="AC78" s="198">
        <v>13.56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490.1</v>
      </c>
      <c r="L79" s="198">
        <v>9.57</v>
      </c>
      <c r="M79" s="198">
        <v>61</v>
      </c>
      <c r="N79" s="198">
        <v>49.63</v>
      </c>
      <c r="O79" s="198">
        <v>34.020000000000003</v>
      </c>
      <c r="P79" s="198">
        <v>17.059999999999999</v>
      </c>
      <c r="Q79" s="198">
        <v>9.16</v>
      </c>
      <c r="R79" s="198">
        <v>17.809999999999999</v>
      </c>
      <c r="S79" s="198">
        <v>11.08</v>
      </c>
      <c r="T79" s="198">
        <v>0</v>
      </c>
      <c r="U79" s="198">
        <v>59.41</v>
      </c>
      <c r="V79" s="198">
        <v>0</v>
      </c>
      <c r="W79" s="198">
        <v>0</v>
      </c>
      <c r="X79" s="198">
        <v>61.97</v>
      </c>
      <c r="Y79" s="198">
        <v>0</v>
      </c>
      <c r="Z79" s="198">
        <v>113.69</v>
      </c>
      <c r="AA79" s="198">
        <v>37.9</v>
      </c>
      <c r="AB79" s="198">
        <v>0</v>
      </c>
      <c r="AC79" s="198">
        <v>13.56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490.1</v>
      </c>
      <c r="L80" s="198">
        <v>9.57</v>
      </c>
      <c r="M80" s="198">
        <v>61</v>
      </c>
      <c r="N80" s="198">
        <v>49.63</v>
      </c>
      <c r="O80" s="198">
        <v>34.020000000000003</v>
      </c>
      <c r="P80" s="198">
        <v>17.059999999999999</v>
      </c>
      <c r="Q80" s="198">
        <v>9.16</v>
      </c>
      <c r="R80" s="198">
        <v>17.809999999999999</v>
      </c>
      <c r="S80" s="198">
        <v>11.08</v>
      </c>
      <c r="T80" s="198">
        <v>0</v>
      </c>
      <c r="U80" s="198">
        <v>59.41</v>
      </c>
      <c r="V80" s="198">
        <v>0</v>
      </c>
      <c r="W80" s="198">
        <v>0</v>
      </c>
      <c r="X80" s="198">
        <v>61.97</v>
      </c>
      <c r="Y80" s="198">
        <v>0</v>
      </c>
      <c r="Z80" s="198">
        <v>113.69</v>
      </c>
      <c r="AA80" s="198">
        <v>37.9</v>
      </c>
      <c r="AB80" s="198">
        <v>0</v>
      </c>
      <c r="AC80" s="198">
        <v>13.56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490.1</v>
      </c>
      <c r="L81" s="198">
        <v>9.57</v>
      </c>
      <c r="M81" s="198">
        <v>61</v>
      </c>
      <c r="N81" s="198">
        <v>49.63</v>
      </c>
      <c r="O81" s="198">
        <v>34.020000000000003</v>
      </c>
      <c r="P81" s="198">
        <v>17.059999999999999</v>
      </c>
      <c r="Q81" s="198">
        <v>9.16</v>
      </c>
      <c r="R81" s="198">
        <v>17.809999999999999</v>
      </c>
      <c r="S81" s="198">
        <v>11.08</v>
      </c>
      <c r="T81" s="198">
        <v>0</v>
      </c>
      <c r="U81" s="198">
        <v>59.41</v>
      </c>
      <c r="V81" s="198">
        <v>0</v>
      </c>
      <c r="W81" s="198">
        <v>0</v>
      </c>
      <c r="X81" s="198">
        <v>61.97</v>
      </c>
      <c r="Y81" s="198">
        <v>0</v>
      </c>
      <c r="Z81" s="198">
        <v>113.69</v>
      </c>
      <c r="AA81" s="198">
        <v>37.9</v>
      </c>
      <c r="AB81" s="198">
        <v>0</v>
      </c>
      <c r="AC81" s="198">
        <v>13.56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22.97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490.1</v>
      </c>
      <c r="L82" s="198">
        <v>9.57</v>
      </c>
      <c r="M82" s="198">
        <v>61</v>
      </c>
      <c r="N82" s="198">
        <v>49.63</v>
      </c>
      <c r="O82" s="198">
        <v>34.020000000000003</v>
      </c>
      <c r="P82" s="198">
        <v>17.059999999999999</v>
      </c>
      <c r="Q82" s="198">
        <v>9.16</v>
      </c>
      <c r="R82" s="198">
        <v>17.809999999999999</v>
      </c>
      <c r="S82" s="198">
        <v>11.08</v>
      </c>
      <c r="T82" s="198">
        <v>0</v>
      </c>
      <c r="U82" s="198">
        <v>59.41</v>
      </c>
      <c r="V82" s="198">
        <v>0</v>
      </c>
      <c r="W82" s="198">
        <v>0</v>
      </c>
      <c r="X82" s="198">
        <v>61.97</v>
      </c>
      <c r="Y82" s="198">
        <v>0</v>
      </c>
      <c r="Z82" s="198">
        <v>113.69</v>
      </c>
      <c r="AA82" s="198">
        <v>37.9</v>
      </c>
      <c r="AB82" s="198">
        <v>0</v>
      </c>
      <c r="AC82" s="198">
        <v>13.56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490.11</v>
      </c>
      <c r="L83" s="198">
        <v>9.57</v>
      </c>
      <c r="M83" s="198">
        <v>61</v>
      </c>
      <c r="N83" s="198">
        <v>49.63</v>
      </c>
      <c r="O83" s="198">
        <v>34.020000000000003</v>
      </c>
      <c r="P83" s="198">
        <v>17.059999999999999</v>
      </c>
      <c r="Q83" s="198">
        <v>9.16</v>
      </c>
      <c r="R83" s="198">
        <v>17.809999999999999</v>
      </c>
      <c r="S83" s="198">
        <v>11.08</v>
      </c>
      <c r="T83" s="198">
        <v>0</v>
      </c>
      <c r="U83" s="198">
        <v>59.41</v>
      </c>
      <c r="V83" s="198">
        <v>0</v>
      </c>
      <c r="W83" s="198">
        <v>0</v>
      </c>
      <c r="X83" s="198">
        <v>61.97</v>
      </c>
      <c r="Y83" s="198">
        <v>0</v>
      </c>
      <c r="Z83" s="198">
        <v>113.69</v>
      </c>
      <c r="AA83" s="198">
        <v>37.9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490.11</v>
      </c>
      <c r="L84" s="198">
        <v>9.57</v>
      </c>
      <c r="M84" s="198">
        <v>61</v>
      </c>
      <c r="N84" s="198">
        <v>49.63</v>
      </c>
      <c r="O84" s="198">
        <v>34.020000000000003</v>
      </c>
      <c r="P84" s="198">
        <v>17.059999999999999</v>
      </c>
      <c r="Q84" s="198">
        <v>9.16</v>
      </c>
      <c r="R84" s="198">
        <v>18.54</v>
      </c>
      <c r="S84" s="198">
        <v>11.09</v>
      </c>
      <c r="T84" s="198">
        <v>0</v>
      </c>
      <c r="U84" s="198">
        <v>59.41</v>
      </c>
      <c r="V84" s="198">
        <v>0</v>
      </c>
      <c r="W84" s="198">
        <v>0</v>
      </c>
      <c r="X84" s="198">
        <v>61.97</v>
      </c>
      <c r="Y84" s="198">
        <v>0</v>
      </c>
      <c r="Z84" s="198">
        <v>113.69</v>
      </c>
      <c r="AA84" s="198">
        <v>37.9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490.11</v>
      </c>
      <c r="L85" s="198">
        <v>9.57</v>
      </c>
      <c r="M85" s="198">
        <v>61</v>
      </c>
      <c r="N85" s="198">
        <v>49.63</v>
      </c>
      <c r="O85" s="198">
        <v>34.020000000000003</v>
      </c>
      <c r="P85" s="198">
        <v>17.059999999999999</v>
      </c>
      <c r="Q85" s="198">
        <v>9.16</v>
      </c>
      <c r="R85" s="198">
        <v>17.82</v>
      </c>
      <c r="S85" s="198">
        <v>11.09</v>
      </c>
      <c r="T85" s="198">
        <v>0</v>
      </c>
      <c r="U85" s="198">
        <v>59.41</v>
      </c>
      <c r="V85" s="198">
        <v>0</v>
      </c>
      <c r="W85" s="198">
        <v>0</v>
      </c>
      <c r="X85" s="198">
        <v>61.97</v>
      </c>
      <c r="Y85" s="198">
        <v>0</v>
      </c>
      <c r="Z85" s="198">
        <v>113.69</v>
      </c>
      <c r="AA85" s="198">
        <v>37.9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490.11</v>
      </c>
      <c r="L86" s="198">
        <v>9.57</v>
      </c>
      <c r="M86" s="198">
        <v>61</v>
      </c>
      <c r="N86" s="198">
        <v>49.63</v>
      </c>
      <c r="O86" s="198">
        <v>34.020000000000003</v>
      </c>
      <c r="P86" s="198">
        <v>17.059999999999999</v>
      </c>
      <c r="Q86" s="198">
        <v>9.16</v>
      </c>
      <c r="R86" s="198">
        <v>17.82</v>
      </c>
      <c r="S86" s="198">
        <v>11.09</v>
      </c>
      <c r="T86" s="198">
        <v>0</v>
      </c>
      <c r="U86" s="198">
        <v>59.41</v>
      </c>
      <c r="V86" s="198">
        <v>0</v>
      </c>
      <c r="W86" s="198">
        <v>0</v>
      </c>
      <c r="X86" s="198">
        <v>61.97</v>
      </c>
      <c r="Y86" s="198">
        <v>0</v>
      </c>
      <c r="Z86" s="198">
        <v>113.69</v>
      </c>
      <c r="AA86" s="198">
        <v>37.9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490.1</v>
      </c>
      <c r="L87" s="198">
        <v>9.57</v>
      </c>
      <c r="M87" s="198">
        <v>61</v>
      </c>
      <c r="N87" s="198">
        <v>49.63</v>
      </c>
      <c r="O87" s="198">
        <v>34.020000000000003</v>
      </c>
      <c r="P87" s="198">
        <v>17.059999999999999</v>
      </c>
      <c r="Q87" s="198">
        <v>9.16</v>
      </c>
      <c r="R87" s="198">
        <v>17.82</v>
      </c>
      <c r="S87" s="198">
        <v>11.09</v>
      </c>
      <c r="T87" s="198">
        <v>0</v>
      </c>
      <c r="U87" s="198">
        <v>59.41</v>
      </c>
      <c r="V87" s="198">
        <v>0</v>
      </c>
      <c r="W87" s="198">
        <v>0</v>
      </c>
      <c r="X87" s="198">
        <v>61.97</v>
      </c>
      <c r="Y87" s="198">
        <v>0</v>
      </c>
      <c r="Z87" s="198">
        <v>113.69</v>
      </c>
      <c r="AA87" s="198">
        <v>37.9</v>
      </c>
      <c r="AB87" s="198">
        <v>0</v>
      </c>
      <c r="AC87" s="198">
        <v>14.21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22.97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490.1</v>
      </c>
      <c r="L88" s="198">
        <v>9.57</v>
      </c>
      <c r="M88" s="198">
        <v>61</v>
      </c>
      <c r="N88" s="198">
        <v>49.63</v>
      </c>
      <c r="O88" s="198">
        <v>34.020000000000003</v>
      </c>
      <c r="P88" s="198">
        <v>17.059999999999999</v>
      </c>
      <c r="Q88" s="198">
        <v>9.17</v>
      </c>
      <c r="R88" s="198">
        <v>18.62</v>
      </c>
      <c r="S88" s="198">
        <v>11.59</v>
      </c>
      <c r="T88" s="198">
        <v>0</v>
      </c>
      <c r="U88" s="198">
        <v>59.41</v>
      </c>
      <c r="V88" s="198">
        <v>0</v>
      </c>
      <c r="W88" s="198">
        <v>0</v>
      </c>
      <c r="X88" s="198">
        <v>61.97</v>
      </c>
      <c r="Y88" s="198">
        <v>0</v>
      </c>
      <c r="Z88" s="198">
        <v>113.69</v>
      </c>
      <c r="AA88" s="198">
        <v>37.9</v>
      </c>
      <c r="AB88" s="198">
        <v>0</v>
      </c>
      <c r="AC88" s="198">
        <v>14.21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490.1</v>
      </c>
      <c r="L89" s="198">
        <v>9.57</v>
      </c>
      <c r="M89" s="198">
        <v>61</v>
      </c>
      <c r="N89" s="198">
        <v>49.63</v>
      </c>
      <c r="O89" s="198">
        <v>34.020000000000003</v>
      </c>
      <c r="P89" s="198">
        <v>17.059999999999999</v>
      </c>
      <c r="Q89" s="198">
        <v>9.17</v>
      </c>
      <c r="R89" s="198">
        <v>18.62</v>
      </c>
      <c r="S89" s="198">
        <v>11.59</v>
      </c>
      <c r="T89" s="198">
        <v>0</v>
      </c>
      <c r="U89" s="198">
        <v>59.41</v>
      </c>
      <c r="V89" s="198">
        <v>0</v>
      </c>
      <c r="W89" s="198">
        <v>0</v>
      </c>
      <c r="X89" s="198">
        <v>61.97</v>
      </c>
      <c r="Y89" s="198">
        <v>0</v>
      </c>
      <c r="Z89" s="198">
        <v>113.69</v>
      </c>
      <c r="AA89" s="198">
        <v>37.9</v>
      </c>
      <c r="AB89" s="198">
        <v>0</v>
      </c>
      <c r="AC89" s="198">
        <v>14.21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490.1</v>
      </c>
      <c r="L90" s="198">
        <v>9.57</v>
      </c>
      <c r="M90" s="198">
        <v>61</v>
      </c>
      <c r="N90" s="198">
        <v>49.63</v>
      </c>
      <c r="O90" s="198">
        <v>34.020000000000003</v>
      </c>
      <c r="P90" s="198">
        <v>17.059999999999999</v>
      </c>
      <c r="Q90" s="198">
        <v>9.17</v>
      </c>
      <c r="R90" s="198">
        <v>18.62</v>
      </c>
      <c r="S90" s="198">
        <v>11.59</v>
      </c>
      <c r="T90" s="198">
        <v>0</v>
      </c>
      <c r="U90" s="198">
        <v>59.41</v>
      </c>
      <c r="V90" s="198">
        <v>0</v>
      </c>
      <c r="W90" s="198">
        <v>0</v>
      </c>
      <c r="X90" s="198">
        <v>61.97</v>
      </c>
      <c r="Y90" s="198">
        <v>0</v>
      </c>
      <c r="Z90" s="198">
        <v>113.69</v>
      </c>
      <c r="AA90" s="198">
        <v>37.9</v>
      </c>
      <c r="AB90" s="198">
        <v>0</v>
      </c>
      <c r="AC90" s="198">
        <v>14.21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490.1</v>
      </c>
      <c r="L91" s="198">
        <v>9.57</v>
      </c>
      <c r="M91" s="198">
        <v>61</v>
      </c>
      <c r="N91" s="198">
        <v>49.63</v>
      </c>
      <c r="O91" s="198">
        <v>34.020000000000003</v>
      </c>
      <c r="P91" s="198">
        <v>17.059999999999999</v>
      </c>
      <c r="Q91" s="198">
        <v>9.17</v>
      </c>
      <c r="R91" s="198">
        <v>18.62</v>
      </c>
      <c r="S91" s="198">
        <v>11.59</v>
      </c>
      <c r="T91" s="198">
        <v>0</v>
      </c>
      <c r="U91" s="198">
        <v>59.41</v>
      </c>
      <c r="V91" s="198">
        <v>0</v>
      </c>
      <c r="W91" s="198">
        <v>0</v>
      </c>
      <c r="X91" s="198">
        <v>64.790000000000006</v>
      </c>
      <c r="Y91" s="198">
        <v>0</v>
      </c>
      <c r="Z91" s="198">
        <v>113.69</v>
      </c>
      <c r="AA91" s="198">
        <v>37.9</v>
      </c>
      <c r="AB91" s="198">
        <v>0</v>
      </c>
      <c r="AC91" s="198">
        <v>14.21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96.92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490.1</v>
      </c>
      <c r="L92" s="198">
        <v>9.57</v>
      </c>
      <c r="M92" s="198">
        <v>61</v>
      </c>
      <c r="N92" s="198">
        <v>49.63</v>
      </c>
      <c r="O92" s="198">
        <v>34.020000000000003</v>
      </c>
      <c r="P92" s="198">
        <v>17.059999999999999</v>
      </c>
      <c r="Q92" s="198">
        <v>9.17</v>
      </c>
      <c r="R92" s="198">
        <v>18.62</v>
      </c>
      <c r="S92" s="198">
        <v>11.59</v>
      </c>
      <c r="T92" s="198">
        <v>0</v>
      </c>
      <c r="U92" s="198">
        <v>59.41</v>
      </c>
      <c r="V92" s="198">
        <v>0</v>
      </c>
      <c r="W92" s="198">
        <v>0</v>
      </c>
      <c r="X92" s="198">
        <v>61.98</v>
      </c>
      <c r="Y92" s="198">
        <v>0</v>
      </c>
      <c r="Z92" s="198">
        <v>113.69</v>
      </c>
      <c r="AA92" s="198">
        <v>37.9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93.69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490.1</v>
      </c>
      <c r="L93" s="198">
        <v>3.83</v>
      </c>
      <c r="M93" s="198">
        <v>61</v>
      </c>
      <c r="N93" s="198">
        <v>49.63</v>
      </c>
      <c r="O93" s="198">
        <v>34.020000000000003</v>
      </c>
      <c r="P93" s="198">
        <v>17.059999999999999</v>
      </c>
      <c r="Q93" s="198">
        <v>9.17</v>
      </c>
      <c r="R93" s="198">
        <v>18.62</v>
      </c>
      <c r="S93" s="198">
        <v>11.59</v>
      </c>
      <c r="T93" s="198">
        <v>0</v>
      </c>
      <c r="U93" s="198">
        <v>59.41</v>
      </c>
      <c r="V93" s="198">
        <v>0</v>
      </c>
      <c r="W93" s="198">
        <v>0</v>
      </c>
      <c r="X93" s="198">
        <v>61.98</v>
      </c>
      <c r="Y93" s="198">
        <v>0</v>
      </c>
      <c r="Z93" s="198">
        <v>113.69</v>
      </c>
      <c r="AA93" s="198">
        <v>37.9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22.97</v>
      </c>
      <c r="AJ93" s="198">
        <v>0</v>
      </c>
      <c r="AK93" s="198">
        <v>99.17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457.26</v>
      </c>
      <c r="L94" s="198">
        <v>3.83</v>
      </c>
      <c r="M94" s="198">
        <v>61</v>
      </c>
      <c r="N94" s="198">
        <v>49.63</v>
      </c>
      <c r="O94" s="198">
        <v>34.020000000000003</v>
      </c>
      <c r="P94" s="198">
        <v>17.059999999999999</v>
      </c>
      <c r="Q94" s="198">
        <v>9.17</v>
      </c>
      <c r="R94" s="198">
        <v>18.62</v>
      </c>
      <c r="S94" s="198">
        <v>11.59</v>
      </c>
      <c r="T94" s="198">
        <v>0</v>
      </c>
      <c r="U94" s="198">
        <v>59.41</v>
      </c>
      <c r="V94" s="198">
        <v>0</v>
      </c>
      <c r="W94" s="198">
        <v>0</v>
      </c>
      <c r="X94" s="198">
        <v>61.98</v>
      </c>
      <c r="Y94" s="198">
        <v>0</v>
      </c>
      <c r="Z94" s="198">
        <v>113.69</v>
      </c>
      <c r="AA94" s="198">
        <v>37.9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401.77</v>
      </c>
      <c r="L95" s="198">
        <v>3.83</v>
      </c>
      <c r="M95" s="198">
        <v>61</v>
      </c>
      <c r="N95" s="198">
        <v>49.63</v>
      </c>
      <c r="O95" s="198">
        <v>34.020000000000003</v>
      </c>
      <c r="P95" s="198">
        <v>17.059999999999999</v>
      </c>
      <c r="Q95" s="198">
        <v>9.17</v>
      </c>
      <c r="R95" s="198">
        <v>18.62</v>
      </c>
      <c r="S95" s="198">
        <v>11.59</v>
      </c>
      <c r="T95" s="198">
        <v>0</v>
      </c>
      <c r="U95" s="198">
        <v>59.41</v>
      </c>
      <c r="V95" s="198">
        <v>0</v>
      </c>
      <c r="W95" s="198">
        <v>0</v>
      </c>
      <c r="X95" s="198">
        <v>61.98</v>
      </c>
      <c r="Y95" s="198">
        <v>0</v>
      </c>
      <c r="Z95" s="198">
        <v>113.69</v>
      </c>
      <c r="AA95" s="198">
        <v>37.9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344.38</v>
      </c>
      <c r="L96" s="198">
        <v>3.83</v>
      </c>
      <c r="M96" s="198">
        <v>61</v>
      </c>
      <c r="N96" s="198">
        <v>49.63</v>
      </c>
      <c r="O96" s="198">
        <v>34.020000000000003</v>
      </c>
      <c r="P96" s="198">
        <v>17.059999999999999</v>
      </c>
      <c r="Q96" s="198">
        <v>9.17</v>
      </c>
      <c r="R96" s="198">
        <v>18.62</v>
      </c>
      <c r="S96" s="198">
        <v>11.59</v>
      </c>
      <c r="T96" s="198">
        <v>0</v>
      </c>
      <c r="U96" s="198">
        <v>59.41</v>
      </c>
      <c r="V96" s="198">
        <v>0</v>
      </c>
      <c r="W96" s="198">
        <v>0</v>
      </c>
      <c r="X96" s="198">
        <v>61.98</v>
      </c>
      <c r="Y96" s="198">
        <v>0</v>
      </c>
      <c r="Z96" s="198">
        <v>113.69</v>
      </c>
      <c r="AA96" s="198">
        <v>37.9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354.9</v>
      </c>
      <c r="L97" s="198">
        <v>3.83</v>
      </c>
      <c r="M97" s="198">
        <v>61</v>
      </c>
      <c r="N97" s="198">
        <v>49.63</v>
      </c>
      <c r="O97" s="198">
        <v>34.020000000000003</v>
      </c>
      <c r="P97" s="198">
        <v>17.059999999999999</v>
      </c>
      <c r="Q97" s="198">
        <v>9.17</v>
      </c>
      <c r="R97" s="198">
        <v>18.62</v>
      </c>
      <c r="S97" s="198">
        <v>11.59</v>
      </c>
      <c r="T97" s="198">
        <v>0</v>
      </c>
      <c r="U97" s="198">
        <v>59.41</v>
      </c>
      <c r="V97" s="198">
        <v>0</v>
      </c>
      <c r="W97" s="198">
        <v>0</v>
      </c>
      <c r="X97" s="198">
        <v>61.98</v>
      </c>
      <c r="Y97" s="198">
        <v>0</v>
      </c>
      <c r="Z97" s="198">
        <v>84.18</v>
      </c>
      <c r="AA97" s="198">
        <v>19.13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76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316.64</v>
      </c>
      <c r="L98" s="198">
        <v>3.83</v>
      </c>
      <c r="M98" s="198">
        <v>61</v>
      </c>
      <c r="N98" s="198">
        <v>49.63</v>
      </c>
      <c r="O98" s="198">
        <v>34.020000000000003</v>
      </c>
      <c r="P98" s="198">
        <v>17.059999999999999</v>
      </c>
      <c r="Q98" s="198">
        <v>9.17</v>
      </c>
      <c r="R98" s="198">
        <v>18.62</v>
      </c>
      <c r="S98" s="198">
        <v>11.59</v>
      </c>
      <c r="T98" s="198">
        <v>0</v>
      </c>
      <c r="U98" s="198">
        <v>59.41</v>
      </c>
      <c r="V98" s="198">
        <v>0</v>
      </c>
      <c r="W98" s="198">
        <v>0</v>
      </c>
      <c r="X98" s="198">
        <v>61.98</v>
      </c>
      <c r="Y98" s="198">
        <v>0</v>
      </c>
      <c r="Z98" s="198">
        <v>78.44</v>
      </c>
      <c r="AA98" s="198">
        <v>19.13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10.323744999999992</v>
      </c>
      <c r="L99">
        <f t="shared" si="0"/>
        <v>0.15881500000000012</v>
      </c>
      <c r="M99">
        <f t="shared" si="0"/>
        <v>1.2719025000000002</v>
      </c>
      <c r="N99">
        <f t="shared" si="0"/>
        <v>1.1083175000000016</v>
      </c>
      <c r="O99">
        <f t="shared" si="0"/>
        <v>0.81608999999999965</v>
      </c>
      <c r="P99">
        <f t="shared" si="0"/>
        <v>0.36109499999999928</v>
      </c>
      <c r="Q99">
        <f t="shared" si="0"/>
        <v>0.19370249999999986</v>
      </c>
      <c r="R99">
        <f t="shared" si="0"/>
        <v>0.37716249999999923</v>
      </c>
      <c r="S99">
        <f t="shared" si="0"/>
        <v>0.23422000000000018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1.2305924999999982</v>
      </c>
      <c r="Y99">
        <f t="shared" si="0"/>
        <v>0</v>
      </c>
      <c r="Z99">
        <f t="shared" si="0"/>
        <v>2.500869999999999</v>
      </c>
      <c r="AA99">
        <f t="shared" si="0"/>
        <v>0.78817000000000126</v>
      </c>
      <c r="AB99">
        <f t="shared" si="0"/>
        <v>0</v>
      </c>
      <c r="AC99">
        <f t="shared" si="0"/>
        <v>0.33340249999999988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0.57194499999999981</v>
      </c>
      <c r="AJ99">
        <f t="shared" si="0"/>
        <v>0</v>
      </c>
      <c r="AK99">
        <f t="shared" si="0"/>
        <v>2.1469575000000023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0.11364249999999992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78.94</v>
      </c>
      <c r="L3" s="198">
        <v>7.65</v>
      </c>
      <c r="M3" s="198">
        <v>0</v>
      </c>
      <c r="N3" s="198">
        <v>28.7</v>
      </c>
      <c r="O3" s="198">
        <v>23.13</v>
      </c>
      <c r="P3" s="198">
        <v>42.78</v>
      </c>
      <c r="Q3" s="198">
        <v>1.91</v>
      </c>
      <c r="R3" s="198">
        <v>5.29</v>
      </c>
      <c r="S3" s="198">
        <v>3.11</v>
      </c>
      <c r="T3" s="198">
        <v>0</v>
      </c>
      <c r="U3" s="198">
        <v>316.58999999999997</v>
      </c>
      <c r="V3" s="198">
        <v>0</v>
      </c>
      <c r="W3" s="198">
        <v>0</v>
      </c>
      <c r="X3" s="198">
        <v>35.89</v>
      </c>
      <c r="Y3" s="198">
        <v>0</v>
      </c>
      <c r="Z3" s="198">
        <v>31.57</v>
      </c>
      <c r="AA3" s="198">
        <v>9.57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78.94</v>
      </c>
      <c r="L4" s="198">
        <v>7.65</v>
      </c>
      <c r="M4" s="198">
        <v>0</v>
      </c>
      <c r="N4" s="198">
        <v>28.7</v>
      </c>
      <c r="O4" s="198">
        <v>23.13</v>
      </c>
      <c r="P4" s="198">
        <v>42.78</v>
      </c>
      <c r="Q4" s="198">
        <v>1.91</v>
      </c>
      <c r="R4" s="198">
        <v>5.29</v>
      </c>
      <c r="S4" s="198">
        <v>3.11</v>
      </c>
      <c r="T4" s="198">
        <v>0</v>
      </c>
      <c r="U4" s="198">
        <v>316.58999999999997</v>
      </c>
      <c r="V4" s="198">
        <v>0</v>
      </c>
      <c r="W4" s="198">
        <v>0</v>
      </c>
      <c r="X4" s="198">
        <v>36.130000000000003</v>
      </c>
      <c r="Y4" s="198">
        <v>0</v>
      </c>
      <c r="Z4" s="198">
        <v>31.57</v>
      </c>
      <c r="AA4" s="198">
        <v>9.57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78.94</v>
      </c>
      <c r="L5" s="198">
        <v>7.65</v>
      </c>
      <c r="M5" s="198">
        <v>0</v>
      </c>
      <c r="N5" s="198">
        <v>28.7</v>
      </c>
      <c r="O5" s="198">
        <v>23.13</v>
      </c>
      <c r="P5" s="198">
        <v>42.78</v>
      </c>
      <c r="Q5" s="198">
        <v>1.91</v>
      </c>
      <c r="R5" s="198">
        <v>5.29</v>
      </c>
      <c r="S5" s="198">
        <v>3.11</v>
      </c>
      <c r="T5" s="198">
        <v>0</v>
      </c>
      <c r="U5" s="198">
        <v>316.58999999999997</v>
      </c>
      <c r="V5" s="198">
        <v>0</v>
      </c>
      <c r="W5" s="198">
        <v>0</v>
      </c>
      <c r="X5" s="198">
        <v>36.130000000000003</v>
      </c>
      <c r="Y5" s="198">
        <v>0</v>
      </c>
      <c r="Z5" s="198">
        <v>31.57</v>
      </c>
      <c r="AA5" s="198">
        <v>9.57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78.94</v>
      </c>
      <c r="L6" s="198">
        <v>7.65</v>
      </c>
      <c r="M6" s="198">
        <v>0</v>
      </c>
      <c r="N6" s="198">
        <v>28.7</v>
      </c>
      <c r="O6" s="198">
        <v>23.13</v>
      </c>
      <c r="P6" s="198">
        <v>42.78</v>
      </c>
      <c r="Q6" s="198">
        <v>1.91</v>
      </c>
      <c r="R6" s="198">
        <v>5.29</v>
      </c>
      <c r="S6" s="198">
        <v>3.11</v>
      </c>
      <c r="T6" s="198">
        <v>0</v>
      </c>
      <c r="U6" s="198">
        <v>316.58999999999997</v>
      </c>
      <c r="V6" s="198">
        <v>0</v>
      </c>
      <c r="W6" s="198">
        <v>0</v>
      </c>
      <c r="X6" s="198">
        <v>36.130000000000003</v>
      </c>
      <c r="Y6" s="198">
        <v>0</v>
      </c>
      <c r="Z6" s="198">
        <v>31.57</v>
      </c>
      <c r="AA6" s="198">
        <v>9.57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78.94</v>
      </c>
      <c r="L7" s="198">
        <v>7.65</v>
      </c>
      <c r="M7" s="198">
        <v>0</v>
      </c>
      <c r="N7" s="198">
        <v>28.7</v>
      </c>
      <c r="O7" s="198">
        <v>24.1</v>
      </c>
      <c r="P7" s="198">
        <v>42.78</v>
      </c>
      <c r="Q7" s="198">
        <v>1.91</v>
      </c>
      <c r="R7" s="198">
        <v>5.29</v>
      </c>
      <c r="S7" s="198">
        <v>3.11</v>
      </c>
      <c r="T7" s="198">
        <v>0</v>
      </c>
      <c r="U7" s="198">
        <v>316.58999999999997</v>
      </c>
      <c r="V7" s="198">
        <v>0</v>
      </c>
      <c r="W7" s="198">
        <v>0</v>
      </c>
      <c r="X7" s="198">
        <v>36.76</v>
      </c>
      <c r="Y7" s="198">
        <v>0</v>
      </c>
      <c r="Z7" s="198">
        <v>31.57</v>
      </c>
      <c r="AA7" s="198">
        <v>9.57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78.94</v>
      </c>
      <c r="L8" s="198">
        <v>7.65</v>
      </c>
      <c r="M8" s="198">
        <v>0</v>
      </c>
      <c r="N8" s="198">
        <v>28.7</v>
      </c>
      <c r="O8" s="198">
        <v>24.1</v>
      </c>
      <c r="P8" s="198">
        <v>42.78</v>
      </c>
      <c r="Q8" s="198">
        <v>1.91</v>
      </c>
      <c r="R8" s="198">
        <v>5.29</v>
      </c>
      <c r="S8" s="198">
        <v>3.11</v>
      </c>
      <c r="T8" s="198">
        <v>0</v>
      </c>
      <c r="U8" s="198">
        <v>316.58999999999997</v>
      </c>
      <c r="V8" s="198">
        <v>0</v>
      </c>
      <c r="W8" s="198">
        <v>0</v>
      </c>
      <c r="X8" s="198">
        <v>36.76</v>
      </c>
      <c r="Y8" s="198">
        <v>0</v>
      </c>
      <c r="Z8" s="198">
        <v>31.57</v>
      </c>
      <c r="AA8" s="198">
        <v>9.57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78.94</v>
      </c>
      <c r="L9" s="198">
        <v>7.65</v>
      </c>
      <c r="M9" s="198">
        <v>0</v>
      </c>
      <c r="N9" s="198">
        <v>28.7</v>
      </c>
      <c r="O9" s="198">
        <v>24.1</v>
      </c>
      <c r="P9" s="198">
        <v>42.78</v>
      </c>
      <c r="Q9" s="198">
        <v>1.91</v>
      </c>
      <c r="R9" s="198">
        <v>5.29</v>
      </c>
      <c r="S9" s="198">
        <v>3.11</v>
      </c>
      <c r="T9" s="198">
        <v>0</v>
      </c>
      <c r="U9" s="198">
        <v>316.58999999999997</v>
      </c>
      <c r="V9" s="198">
        <v>0</v>
      </c>
      <c r="W9" s="198">
        <v>0</v>
      </c>
      <c r="X9" s="198">
        <v>36.76</v>
      </c>
      <c r="Y9" s="198">
        <v>0</v>
      </c>
      <c r="Z9" s="198">
        <v>31.57</v>
      </c>
      <c r="AA9" s="198">
        <v>9.57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78.94</v>
      </c>
      <c r="L10" s="198">
        <v>7.65</v>
      </c>
      <c r="M10" s="198">
        <v>0</v>
      </c>
      <c r="N10" s="198">
        <v>28.7</v>
      </c>
      <c r="O10" s="198">
        <v>24.1</v>
      </c>
      <c r="P10" s="198">
        <v>42.78</v>
      </c>
      <c r="Q10" s="198">
        <v>1.91</v>
      </c>
      <c r="R10" s="198">
        <v>5.42</v>
      </c>
      <c r="S10" s="198">
        <v>3.03</v>
      </c>
      <c r="T10" s="198">
        <v>0</v>
      </c>
      <c r="U10" s="198">
        <v>316.58999999999997</v>
      </c>
      <c r="V10" s="198">
        <v>0</v>
      </c>
      <c r="W10" s="198">
        <v>0</v>
      </c>
      <c r="X10" s="198">
        <v>36.76</v>
      </c>
      <c r="Y10" s="198">
        <v>0</v>
      </c>
      <c r="Z10" s="198">
        <v>31.57</v>
      </c>
      <c r="AA10" s="198">
        <v>9.57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78.94</v>
      </c>
      <c r="L11" s="198">
        <v>7.65</v>
      </c>
      <c r="M11" s="198">
        <v>0</v>
      </c>
      <c r="N11" s="198">
        <v>28.7</v>
      </c>
      <c r="O11" s="198">
        <v>24.1</v>
      </c>
      <c r="P11" s="198">
        <v>42.78</v>
      </c>
      <c r="Q11" s="198">
        <v>1.91</v>
      </c>
      <c r="R11" s="198">
        <v>5.42</v>
      </c>
      <c r="S11" s="198">
        <v>3.03</v>
      </c>
      <c r="T11" s="198">
        <v>0</v>
      </c>
      <c r="U11" s="198">
        <v>316.58999999999997</v>
      </c>
      <c r="V11" s="198">
        <v>0</v>
      </c>
      <c r="W11" s="198">
        <v>0</v>
      </c>
      <c r="X11" s="198">
        <v>36.200000000000003</v>
      </c>
      <c r="Y11" s="198">
        <v>0</v>
      </c>
      <c r="Z11" s="198">
        <v>31.57</v>
      </c>
      <c r="AA11" s="198">
        <v>9.57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78.94</v>
      </c>
      <c r="L12" s="198">
        <v>7.65</v>
      </c>
      <c r="M12" s="198">
        <v>0</v>
      </c>
      <c r="N12" s="198">
        <v>28.7</v>
      </c>
      <c r="O12" s="198">
        <v>24.1</v>
      </c>
      <c r="P12" s="198">
        <v>42.78</v>
      </c>
      <c r="Q12" s="198">
        <v>1.91</v>
      </c>
      <c r="R12" s="198">
        <v>5.42</v>
      </c>
      <c r="S12" s="198">
        <v>3.03</v>
      </c>
      <c r="T12" s="198">
        <v>0</v>
      </c>
      <c r="U12" s="198">
        <v>316.58999999999997</v>
      </c>
      <c r="V12" s="198">
        <v>0</v>
      </c>
      <c r="W12" s="198">
        <v>0</v>
      </c>
      <c r="X12" s="198">
        <v>36.200000000000003</v>
      </c>
      <c r="Y12" s="198">
        <v>0</v>
      </c>
      <c r="Z12" s="198">
        <v>31.57</v>
      </c>
      <c r="AA12" s="198">
        <v>9.57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78.94</v>
      </c>
      <c r="L13" s="198">
        <v>7.65</v>
      </c>
      <c r="M13" s="198">
        <v>0</v>
      </c>
      <c r="N13" s="198">
        <v>28.7</v>
      </c>
      <c r="O13" s="198">
        <v>24.1</v>
      </c>
      <c r="P13" s="198">
        <v>42.78</v>
      </c>
      <c r="Q13" s="198">
        <v>1.91</v>
      </c>
      <c r="R13" s="198">
        <v>5.51</v>
      </c>
      <c r="S13" s="198">
        <v>3.24</v>
      </c>
      <c r="T13" s="198">
        <v>0</v>
      </c>
      <c r="U13" s="198">
        <v>316.58999999999997</v>
      </c>
      <c r="V13" s="198">
        <v>0</v>
      </c>
      <c r="W13" s="198">
        <v>0</v>
      </c>
      <c r="X13" s="198">
        <v>36.200000000000003</v>
      </c>
      <c r="Y13" s="198">
        <v>0</v>
      </c>
      <c r="Z13" s="198">
        <v>31.57</v>
      </c>
      <c r="AA13" s="198">
        <v>9.57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78.94</v>
      </c>
      <c r="L14" s="198">
        <v>7.65</v>
      </c>
      <c r="M14" s="198">
        <v>0</v>
      </c>
      <c r="N14" s="198">
        <v>28.7</v>
      </c>
      <c r="O14" s="198">
        <v>24.1</v>
      </c>
      <c r="P14" s="198">
        <v>42.78</v>
      </c>
      <c r="Q14" s="198">
        <v>1.91</v>
      </c>
      <c r="R14" s="198">
        <v>5.51</v>
      </c>
      <c r="S14" s="198">
        <v>3.24</v>
      </c>
      <c r="T14" s="198">
        <v>0</v>
      </c>
      <c r="U14" s="198">
        <v>316.58999999999997</v>
      </c>
      <c r="V14" s="198">
        <v>0</v>
      </c>
      <c r="W14" s="198">
        <v>0</v>
      </c>
      <c r="X14" s="198">
        <v>36.200000000000003</v>
      </c>
      <c r="Y14" s="198">
        <v>0</v>
      </c>
      <c r="Z14" s="198">
        <v>31.57</v>
      </c>
      <c r="AA14" s="198">
        <v>9.57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78.94</v>
      </c>
      <c r="L15" s="198">
        <v>7.65</v>
      </c>
      <c r="M15" s="198">
        <v>0</v>
      </c>
      <c r="N15" s="198">
        <v>28.7</v>
      </c>
      <c r="O15" s="198">
        <v>24.1</v>
      </c>
      <c r="P15" s="198">
        <v>42.78</v>
      </c>
      <c r="Q15" s="198">
        <v>1.91</v>
      </c>
      <c r="R15" s="198">
        <v>5.51</v>
      </c>
      <c r="S15" s="198">
        <v>3.24</v>
      </c>
      <c r="T15" s="198">
        <v>0</v>
      </c>
      <c r="U15" s="198">
        <v>316.58999999999997</v>
      </c>
      <c r="V15" s="198">
        <v>0</v>
      </c>
      <c r="W15" s="198">
        <v>0</v>
      </c>
      <c r="X15" s="198">
        <v>36.200000000000003</v>
      </c>
      <c r="Y15" s="198">
        <v>0</v>
      </c>
      <c r="Z15" s="198">
        <v>31.57</v>
      </c>
      <c r="AA15" s="198">
        <v>9.57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78.94</v>
      </c>
      <c r="L16" s="198">
        <v>7.65</v>
      </c>
      <c r="M16" s="198">
        <v>0</v>
      </c>
      <c r="N16" s="198">
        <v>28.7</v>
      </c>
      <c r="O16" s="198">
        <v>24.1</v>
      </c>
      <c r="P16" s="198">
        <v>42.78</v>
      </c>
      <c r="Q16" s="198">
        <v>1.91</v>
      </c>
      <c r="R16" s="198">
        <v>5.51</v>
      </c>
      <c r="S16" s="198">
        <v>3.24</v>
      </c>
      <c r="T16" s="198">
        <v>0</v>
      </c>
      <c r="U16" s="198">
        <v>316.58999999999997</v>
      </c>
      <c r="V16" s="198">
        <v>0</v>
      </c>
      <c r="W16" s="198">
        <v>0</v>
      </c>
      <c r="X16" s="198">
        <v>36.200000000000003</v>
      </c>
      <c r="Y16" s="198">
        <v>0</v>
      </c>
      <c r="Z16" s="198">
        <v>31.57</v>
      </c>
      <c r="AA16" s="198">
        <v>9.57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78.94</v>
      </c>
      <c r="L17" s="198">
        <v>7.65</v>
      </c>
      <c r="M17" s="198">
        <v>0</v>
      </c>
      <c r="N17" s="198">
        <v>28.7</v>
      </c>
      <c r="O17" s="198">
        <v>24.1</v>
      </c>
      <c r="P17" s="198">
        <v>42.78</v>
      </c>
      <c r="Q17" s="198">
        <v>1.91</v>
      </c>
      <c r="R17" s="198">
        <v>5.51</v>
      </c>
      <c r="S17" s="198">
        <v>3.24</v>
      </c>
      <c r="T17" s="198">
        <v>0</v>
      </c>
      <c r="U17" s="198">
        <v>316.58999999999997</v>
      </c>
      <c r="V17" s="198">
        <v>0</v>
      </c>
      <c r="W17" s="198">
        <v>0</v>
      </c>
      <c r="X17" s="198">
        <v>25</v>
      </c>
      <c r="Y17" s="198">
        <v>0</v>
      </c>
      <c r="Z17" s="198">
        <v>31.57</v>
      </c>
      <c r="AA17" s="198">
        <v>9.57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40.590000000000003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78.94</v>
      </c>
      <c r="L18" s="198">
        <v>7.65</v>
      </c>
      <c r="M18" s="198">
        <v>0</v>
      </c>
      <c r="N18" s="198">
        <v>28.7</v>
      </c>
      <c r="O18" s="198">
        <v>24.1</v>
      </c>
      <c r="P18" s="198">
        <v>42.78</v>
      </c>
      <c r="Q18" s="198">
        <v>1.91</v>
      </c>
      <c r="R18" s="198">
        <v>5.51</v>
      </c>
      <c r="S18" s="198">
        <v>3.24</v>
      </c>
      <c r="T18" s="198">
        <v>0</v>
      </c>
      <c r="U18" s="198">
        <v>316.58999999999997</v>
      </c>
      <c r="V18" s="198">
        <v>0</v>
      </c>
      <c r="W18" s="198">
        <v>0</v>
      </c>
      <c r="X18" s="198">
        <v>36.200000000000003</v>
      </c>
      <c r="Y18" s="198">
        <v>0</v>
      </c>
      <c r="Z18" s="198">
        <v>31.57</v>
      </c>
      <c r="AA18" s="198">
        <v>9.57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78.94</v>
      </c>
      <c r="L19" s="198">
        <v>7.65</v>
      </c>
      <c r="M19" s="198">
        <v>0</v>
      </c>
      <c r="N19" s="198">
        <v>28.7</v>
      </c>
      <c r="O19" s="198">
        <v>24.1</v>
      </c>
      <c r="P19" s="198">
        <v>42.78</v>
      </c>
      <c r="Q19" s="198">
        <v>1.91</v>
      </c>
      <c r="R19" s="198">
        <v>5.42</v>
      </c>
      <c r="S19" s="198">
        <v>3.03</v>
      </c>
      <c r="T19" s="198">
        <v>0</v>
      </c>
      <c r="U19" s="198">
        <v>316.58999999999997</v>
      </c>
      <c r="V19" s="198">
        <v>0</v>
      </c>
      <c r="W19" s="198">
        <v>0</v>
      </c>
      <c r="X19" s="198">
        <v>36.200000000000003</v>
      </c>
      <c r="Y19" s="198">
        <v>0</v>
      </c>
      <c r="Z19" s="198">
        <v>31.57</v>
      </c>
      <c r="AA19" s="198">
        <v>9.57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78.94</v>
      </c>
      <c r="L20" s="198">
        <v>7.65</v>
      </c>
      <c r="M20" s="198">
        <v>0</v>
      </c>
      <c r="N20" s="198">
        <v>28.7</v>
      </c>
      <c r="O20" s="198">
        <v>24.1</v>
      </c>
      <c r="P20" s="198">
        <v>42.78</v>
      </c>
      <c r="Q20" s="198">
        <v>1.91</v>
      </c>
      <c r="R20" s="198">
        <v>5.42</v>
      </c>
      <c r="S20" s="198">
        <v>3.03</v>
      </c>
      <c r="T20" s="198">
        <v>0</v>
      </c>
      <c r="U20" s="198">
        <v>316.58999999999997</v>
      </c>
      <c r="V20" s="198">
        <v>0</v>
      </c>
      <c r="W20" s="198">
        <v>0</v>
      </c>
      <c r="X20" s="198">
        <v>36.200000000000003</v>
      </c>
      <c r="Y20" s="198">
        <v>0</v>
      </c>
      <c r="Z20" s="198">
        <v>31.57</v>
      </c>
      <c r="AA20" s="198">
        <v>9.57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78.94</v>
      </c>
      <c r="L21" s="198">
        <v>7.65</v>
      </c>
      <c r="M21" s="198">
        <v>0</v>
      </c>
      <c r="N21" s="198">
        <v>28.7</v>
      </c>
      <c r="O21" s="198">
        <v>23.42</v>
      </c>
      <c r="P21" s="198">
        <v>42.78</v>
      </c>
      <c r="Q21" s="198">
        <v>1.91</v>
      </c>
      <c r="R21" s="198">
        <v>5.29</v>
      </c>
      <c r="S21" s="198">
        <v>3.11</v>
      </c>
      <c r="T21" s="198">
        <v>0</v>
      </c>
      <c r="U21" s="198">
        <v>316.58999999999997</v>
      </c>
      <c r="V21" s="198">
        <v>0</v>
      </c>
      <c r="W21" s="198">
        <v>0</v>
      </c>
      <c r="X21" s="198">
        <v>36.200000000000003</v>
      </c>
      <c r="Y21" s="198">
        <v>0</v>
      </c>
      <c r="Z21" s="198">
        <v>31.57</v>
      </c>
      <c r="AA21" s="198">
        <v>9.57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78.94</v>
      </c>
      <c r="L22" s="198">
        <v>7.65</v>
      </c>
      <c r="M22" s="198">
        <v>0</v>
      </c>
      <c r="N22" s="198">
        <v>28.7</v>
      </c>
      <c r="O22" s="198">
        <v>24.1</v>
      </c>
      <c r="P22" s="198">
        <v>42.78</v>
      </c>
      <c r="Q22" s="198">
        <v>1.91</v>
      </c>
      <c r="R22" s="198">
        <v>5.29</v>
      </c>
      <c r="S22" s="198">
        <v>3.11</v>
      </c>
      <c r="T22" s="198">
        <v>0</v>
      </c>
      <c r="U22" s="198">
        <v>316.58999999999997</v>
      </c>
      <c r="V22" s="198">
        <v>0</v>
      </c>
      <c r="W22" s="198">
        <v>0</v>
      </c>
      <c r="X22" s="198">
        <v>35.840000000000003</v>
      </c>
      <c r="Y22" s="198">
        <v>0</v>
      </c>
      <c r="Z22" s="198">
        <v>31.57</v>
      </c>
      <c r="AA22" s="198">
        <v>9.57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78.010000000000005</v>
      </c>
      <c r="L23" s="198">
        <v>7.65</v>
      </c>
      <c r="M23" s="198">
        <v>0</v>
      </c>
      <c r="N23" s="198">
        <v>28.7</v>
      </c>
      <c r="O23" s="198">
        <v>24.1</v>
      </c>
      <c r="P23" s="198">
        <v>42.78</v>
      </c>
      <c r="Q23" s="198">
        <v>1.91</v>
      </c>
      <c r="R23" s="198">
        <v>4.7300000000000004</v>
      </c>
      <c r="S23" s="198">
        <v>2.96</v>
      </c>
      <c r="T23" s="198">
        <v>0</v>
      </c>
      <c r="U23" s="198">
        <v>316.58999999999997</v>
      </c>
      <c r="V23" s="198">
        <v>0</v>
      </c>
      <c r="W23" s="198">
        <v>0</v>
      </c>
      <c r="X23" s="198">
        <v>35.840000000000003</v>
      </c>
      <c r="Y23" s="198">
        <v>0</v>
      </c>
      <c r="Z23" s="198">
        <v>65.75</v>
      </c>
      <c r="AA23" s="198">
        <v>9.57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78.010000000000005</v>
      </c>
      <c r="L24" s="198">
        <v>7.65</v>
      </c>
      <c r="M24" s="198">
        <v>0</v>
      </c>
      <c r="N24" s="198">
        <v>28.7</v>
      </c>
      <c r="O24" s="198">
        <v>24.1</v>
      </c>
      <c r="P24" s="198">
        <v>42.78</v>
      </c>
      <c r="Q24" s="198">
        <v>1.91</v>
      </c>
      <c r="R24" s="198">
        <v>5.0999999999999996</v>
      </c>
      <c r="S24" s="198">
        <v>2.91</v>
      </c>
      <c r="T24" s="198">
        <v>0</v>
      </c>
      <c r="U24" s="198">
        <v>316.58999999999997</v>
      </c>
      <c r="V24" s="198">
        <v>0</v>
      </c>
      <c r="W24" s="198">
        <v>0</v>
      </c>
      <c r="X24" s="198">
        <v>35.840000000000003</v>
      </c>
      <c r="Y24" s="198">
        <v>0</v>
      </c>
      <c r="Z24" s="198">
        <v>65.75</v>
      </c>
      <c r="AA24" s="198">
        <v>9.57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78.010000000000005</v>
      </c>
      <c r="L25" s="198">
        <v>7.65</v>
      </c>
      <c r="M25" s="198">
        <v>0</v>
      </c>
      <c r="N25" s="198">
        <v>28.7</v>
      </c>
      <c r="O25" s="198">
        <v>24.1</v>
      </c>
      <c r="P25" s="198">
        <v>42.78</v>
      </c>
      <c r="Q25" s="198">
        <v>1.91</v>
      </c>
      <c r="R25" s="198">
        <v>4.7300000000000004</v>
      </c>
      <c r="S25" s="198">
        <v>2.96</v>
      </c>
      <c r="T25" s="198">
        <v>0</v>
      </c>
      <c r="U25" s="198">
        <v>316.58999999999997</v>
      </c>
      <c r="V25" s="198">
        <v>0</v>
      </c>
      <c r="W25" s="198">
        <v>0</v>
      </c>
      <c r="X25" s="198">
        <v>35.840000000000003</v>
      </c>
      <c r="Y25" s="198">
        <v>0</v>
      </c>
      <c r="Z25" s="198">
        <v>65.75</v>
      </c>
      <c r="AA25" s="198">
        <v>9.57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78.099999999999994</v>
      </c>
      <c r="L26" s="198">
        <v>7.65</v>
      </c>
      <c r="M26" s="198">
        <v>0</v>
      </c>
      <c r="N26" s="198">
        <v>28.7</v>
      </c>
      <c r="O26" s="198">
        <v>24.1</v>
      </c>
      <c r="P26" s="198">
        <v>42.78</v>
      </c>
      <c r="Q26" s="198">
        <v>1.91</v>
      </c>
      <c r="R26" s="198">
        <v>4.7300000000000004</v>
      </c>
      <c r="S26" s="198">
        <v>2.96</v>
      </c>
      <c r="T26" s="198">
        <v>0</v>
      </c>
      <c r="U26" s="198">
        <v>316.58999999999997</v>
      </c>
      <c r="V26" s="198">
        <v>0</v>
      </c>
      <c r="W26" s="198">
        <v>0</v>
      </c>
      <c r="X26" s="198">
        <v>35.840000000000003</v>
      </c>
      <c r="Y26" s="198">
        <v>0</v>
      </c>
      <c r="Z26" s="198">
        <v>65.75</v>
      </c>
      <c r="AA26" s="198">
        <v>9.57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109.43</v>
      </c>
      <c r="L27" s="198">
        <v>7.65</v>
      </c>
      <c r="M27" s="198">
        <v>0</v>
      </c>
      <c r="N27" s="198">
        <v>28.7</v>
      </c>
      <c r="O27" s="198">
        <v>24.1</v>
      </c>
      <c r="P27" s="198">
        <v>42.78</v>
      </c>
      <c r="Q27" s="198">
        <v>1.91</v>
      </c>
      <c r="R27" s="198">
        <v>3.83</v>
      </c>
      <c r="S27" s="198">
        <v>2.87</v>
      </c>
      <c r="T27" s="198">
        <v>0</v>
      </c>
      <c r="U27" s="198">
        <v>316.58999999999997</v>
      </c>
      <c r="V27" s="198">
        <v>0</v>
      </c>
      <c r="W27" s="198">
        <v>0</v>
      </c>
      <c r="X27" s="198">
        <v>31.5</v>
      </c>
      <c r="Y27" s="198">
        <v>0</v>
      </c>
      <c r="Z27" s="198">
        <v>65.75</v>
      </c>
      <c r="AA27" s="198">
        <v>9.57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13.66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109.43</v>
      </c>
      <c r="L28" s="198">
        <v>7.65</v>
      </c>
      <c r="M28" s="198">
        <v>0</v>
      </c>
      <c r="N28" s="198">
        <v>28.7</v>
      </c>
      <c r="O28" s="198">
        <v>24.1</v>
      </c>
      <c r="P28" s="198">
        <v>42.78</v>
      </c>
      <c r="Q28" s="198">
        <v>1.91</v>
      </c>
      <c r="R28" s="198">
        <v>3.83</v>
      </c>
      <c r="S28" s="198">
        <v>2.87</v>
      </c>
      <c r="T28" s="198">
        <v>0</v>
      </c>
      <c r="U28" s="198">
        <v>316.58999999999997</v>
      </c>
      <c r="V28" s="198">
        <v>0</v>
      </c>
      <c r="W28" s="198">
        <v>0</v>
      </c>
      <c r="X28" s="198">
        <v>34.130000000000003</v>
      </c>
      <c r="Y28" s="198">
        <v>0</v>
      </c>
      <c r="Z28" s="198">
        <v>65.75</v>
      </c>
      <c r="AA28" s="198">
        <v>9.57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47.1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109.43</v>
      </c>
      <c r="L29" s="198">
        <v>7.65</v>
      </c>
      <c r="M29" s="198">
        <v>0</v>
      </c>
      <c r="N29" s="198">
        <v>28.7</v>
      </c>
      <c r="O29" s="198">
        <v>24.1</v>
      </c>
      <c r="P29" s="198">
        <v>42.78</v>
      </c>
      <c r="Q29" s="198">
        <v>1.91</v>
      </c>
      <c r="R29" s="198">
        <v>3.83</v>
      </c>
      <c r="S29" s="198">
        <v>2.87</v>
      </c>
      <c r="T29" s="198">
        <v>0</v>
      </c>
      <c r="U29" s="198">
        <v>316.58999999999997</v>
      </c>
      <c r="V29" s="198">
        <v>0</v>
      </c>
      <c r="W29" s="198">
        <v>0</v>
      </c>
      <c r="X29" s="198">
        <v>35.840000000000003</v>
      </c>
      <c r="Y29" s="198">
        <v>0</v>
      </c>
      <c r="Z29" s="198">
        <v>65.75</v>
      </c>
      <c r="AA29" s="198">
        <v>9.57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46.95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109.43</v>
      </c>
      <c r="L30" s="198">
        <v>7.65</v>
      </c>
      <c r="M30" s="198">
        <v>0</v>
      </c>
      <c r="N30" s="198">
        <v>28.7</v>
      </c>
      <c r="O30" s="198">
        <v>24.1</v>
      </c>
      <c r="P30" s="198">
        <v>42.78</v>
      </c>
      <c r="Q30" s="198">
        <v>1.91</v>
      </c>
      <c r="R30" s="198">
        <v>3.83</v>
      </c>
      <c r="S30" s="198">
        <v>2.87</v>
      </c>
      <c r="T30" s="198">
        <v>0</v>
      </c>
      <c r="U30" s="198">
        <v>316.58999999999997</v>
      </c>
      <c r="V30" s="198">
        <v>0</v>
      </c>
      <c r="W30" s="198">
        <v>0</v>
      </c>
      <c r="X30" s="198">
        <v>35.840000000000003</v>
      </c>
      <c r="Y30" s="198">
        <v>0</v>
      </c>
      <c r="Z30" s="198">
        <v>65.75</v>
      </c>
      <c r="AA30" s="198">
        <v>9.57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46.95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2.44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109.43</v>
      </c>
      <c r="L31" s="198">
        <v>7.65</v>
      </c>
      <c r="M31" s="198">
        <v>0</v>
      </c>
      <c r="N31" s="198">
        <v>28.7</v>
      </c>
      <c r="O31" s="198">
        <v>23.39</v>
      </c>
      <c r="P31" s="198">
        <v>42.78</v>
      </c>
      <c r="Q31" s="198">
        <v>1.91</v>
      </c>
      <c r="R31" s="198">
        <v>3.83</v>
      </c>
      <c r="S31" s="198">
        <v>2.87</v>
      </c>
      <c r="T31" s="198">
        <v>0</v>
      </c>
      <c r="U31" s="198">
        <v>316.58999999999997</v>
      </c>
      <c r="V31" s="198">
        <v>0</v>
      </c>
      <c r="W31" s="198">
        <v>0</v>
      </c>
      <c r="X31" s="198">
        <v>35.840000000000003</v>
      </c>
      <c r="Y31" s="198">
        <v>0</v>
      </c>
      <c r="Z31" s="198">
        <v>65.75</v>
      </c>
      <c r="AA31" s="198">
        <v>10.93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109.43</v>
      </c>
      <c r="L32" s="198">
        <v>7.65</v>
      </c>
      <c r="M32" s="198">
        <v>0</v>
      </c>
      <c r="N32" s="198">
        <v>28.7</v>
      </c>
      <c r="O32" s="198">
        <v>23.39</v>
      </c>
      <c r="P32" s="198">
        <v>42.78</v>
      </c>
      <c r="Q32" s="198">
        <v>1.91</v>
      </c>
      <c r="R32" s="198">
        <v>3.83</v>
      </c>
      <c r="S32" s="198">
        <v>2.87</v>
      </c>
      <c r="T32" s="198">
        <v>0</v>
      </c>
      <c r="U32" s="198">
        <v>316.58999999999997</v>
      </c>
      <c r="V32" s="198">
        <v>0</v>
      </c>
      <c r="W32" s="198">
        <v>0</v>
      </c>
      <c r="X32" s="198">
        <v>35.840000000000003</v>
      </c>
      <c r="Y32" s="198">
        <v>0</v>
      </c>
      <c r="Z32" s="198">
        <v>65.75</v>
      </c>
      <c r="AA32" s="198">
        <v>9.57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47.25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109.43</v>
      </c>
      <c r="L33" s="198">
        <v>7.65</v>
      </c>
      <c r="M33" s="198">
        <v>0</v>
      </c>
      <c r="N33" s="198">
        <v>28.7</v>
      </c>
      <c r="O33" s="198">
        <v>23.39</v>
      </c>
      <c r="P33" s="198">
        <v>42.78</v>
      </c>
      <c r="Q33" s="198">
        <v>1.91</v>
      </c>
      <c r="R33" s="198">
        <v>3.83</v>
      </c>
      <c r="S33" s="198">
        <v>2.87</v>
      </c>
      <c r="T33" s="198">
        <v>0</v>
      </c>
      <c r="U33" s="198">
        <v>316.58999999999997</v>
      </c>
      <c r="V33" s="198">
        <v>0</v>
      </c>
      <c r="W33" s="198">
        <v>0</v>
      </c>
      <c r="X33" s="198">
        <v>35.840000000000003</v>
      </c>
      <c r="Y33" s="198">
        <v>0</v>
      </c>
      <c r="Z33" s="198">
        <v>65.75</v>
      </c>
      <c r="AA33" s="198">
        <v>21.92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13.66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6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108.95</v>
      </c>
      <c r="L34" s="198">
        <v>7.65</v>
      </c>
      <c r="M34" s="198">
        <v>0</v>
      </c>
      <c r="N34" s="198">
        <v>28.7</v>
      </c>
      <c r="O34" s="198">
        <v>23.39</v>
      </c>
      <c r="P34" s="198">
        <v>42.78</v>
      </c>
      <c r="Q34" s="198">
        <v>1.91</v>
      </c>
      <c r="R34" s="198">
        <v>3.83</v>
      </c>
      <c r="S34" s="198">
        <v>2.87</v>
      </c>
      <c r="T34" s="198">
        <v>0</v>
      </c>
      <c r="U34" s="198">
        <v>316.58999999999997</v>
      </c>
      <c r="V34" s="198">
        <v>0</v>
      </c>
      <c r="W34" s="198">
        <v>0</v>
      </c>
      <c r="X34" s="198">
        <v>35.840000000000003</v>
      </c>
      <c r="Y34" s="198">
        <v>0</v>
      </c>
      <c r="Z34" s="198">
        <v>65.75</v>
      </c>
      <c r="AA34" s="198">
        <v>21.92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6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149.15</v>
      </c>
      <c r="L35" s="198">
        <v>7.65</v>
      </c>
      <c r="M35" s="198">
        <v>0</v>
      </c>
      <c r="N35" s="198">
        <v>28.7</v>
      </c>
      <c r="O35" s="198">
        <v>23.39</v>
      </c>
      <c r="P35" s="198">
        <v>42.78</v>
      </c>
      <c r="Q35" s="198">
        <v>1.91</v>
      </c>
      <c r="R35" s="198">
        <v>3.83</v>
      </c>
      <c r="S35" s="198">
        <v>2.87</v>
      </c>
      <c r="T35" s="198">
        <v>0</v>
      </c>
      <c r="U35" s="198">
        <v>316.58999999999997</v>
      </c>
      <c r="V35" s="198">
        <v>0</v>
      </c>
      <c r="W35" s="198">
        <v>0</v>
      </c>
      <c r="X35" s="198">
        <v>35.840000000000003</v>
      </c>
      <c r="Y35" s="198">
        <v>0</v>
      </c>
      <c r="Z35" s="198">
        <v>65.75</v>
      </c>
      <c r="AA35" s="198">
        <v>21.92</v>
      </c>
      <c r="AB35" s="198">
        <v>0</v>
      </c>
      <c r="AC35" s="198">
        <v>7.78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46.95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149.21</v>
      </c>
      <c r="L36" s="198">
        <v>7.65</v>
      </c>
      <c r="M36" s="198">
        <v>0</v>
      </c>
      <c r="N36" s="198">
        <v>28.7</v>
      </c>
      <c r="O36" s="198">
        <v>23.39</v>
      </c>
      <c r="P36" s="198">
        <v>42.78</v>
      </c>
      <c r="Q36" s="198">
        <v>1.91</v>
      </c>
      <c r="R36" s="198">
        <v>3.83</v>
      </c>
      <c r="S36" s="198">
        <v>2.87</v>
      </c>
      <c r="T36" s="198">
        <v>0</v>
      </c>
      <c r="U36" s="198">
        <v>316.58999999999997</v>
      </c>
      <c r="V36" s="198">
        <v>0</v>
      </c>
      <c r="W36" s="198">
        <v>0</v>
      </c>
      <c r="X36" s="198">
        <v>35.840000000000003</v>
      </c>
      <c r="Y36" s="198">
        <v>0</v>
      </c>
      <c r="Z36" s="198">
        <v>65.75</v>
      </c>
      <c r="AA36" s="198">
        <v>21.92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46.95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149.66</v>
      </c>
      <c r="L37" s="198">
        <v>42.21</v>
      </c>
      <c r="M37" s="198">
        <v>0</v>
      </c>
      <c r="N37" s="198">
        <v>28.7</v>
      </c>
      <c r="O37" s="198">
        <v>23.39</v>
      </c>
      <c r="P37" s="198">
        <v>42.78</v>
      </c>
      <c r="Q37" s="198">
        <v>5.3</v>
      </c>
      <c r="R37" s="198">
        <v>10.3</v>
      </c>
      <c r="S37" s="198">
        <v>6.41</v>
      </c>
      <c r="T37" s="198">
        <v>0</v>
      </c>
      <c r="U37" s="198">
        <v>316.58999999999997</v>
      </c>
      <c r="V37" s="198">
        <v>0</v>
      </c>
      <c r="W37" s="198">
        <v>0</v>
      </c>
      <c r="X37" s="198">
        <v>35.840000000000003</v>
      </c>
      <c r="Y37" s="198">
        <v>0</v>
      </c>
      <c r="Z37" s="198">
        <v>65.75</v>
      </c>
      <c r="AA37" s="198">
        <v>21.92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149.21</v>
      </c>
      <c r="L38" s="198">
        <v>43.05</v>
      </c>
      <c r="M38" s="198">
        <v>0</v>
      </c>
      <c r="N38" s="198">
        <v>28.7</v>
      </c>
      <c r="O38" s="198">
        <v>23.39</v>
      </c>
      <c r="P38" s="198">
        <v>42.78</v>
      </c>
      <c r="Q38" s="198">
        <v>5.3</v>
      </c>
      <c r="R38" s="198">
        <v>10.3</v>
      </c>
      <c r="S38" s="198">
        <v>6.41</v>
      </c>
      <c r="T38" s="198">
        <v>0</v>
      </c>
      <c r="U38" s="198">
        <v>316.58999999999997</v>
      </c>
      <c r="V38" s="198">
        <v>0</v>
      </c>
      <c r="W38" s="198">
        <v>0</v>
      </c>
      <c r="X38" s="198">
        <v>35.840000000000003</v>
      </c>
      <c r="Y38" s="198">
        <v>0</v>
      </c>
      <c r="Z38" s="198">
        <v>65.75</v>
      </c>
      <c r="AA38" s="198">
        <v>21.92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46.95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156.97999999999999</v>
      </c>
      <c r="L39" s="198">
        <v>43.05</v>
      </c>
      <c r="M39" s="198">
        <v>0</v>
      </c>
      <c r="N39" s="198">
        <v>28.7</v>
      </c>
      <c r="O39" s="198">
        <v>23.39</v>
      </c>
      <c r="P39" s="198">
        <v>42.78</v>
      </c>
      <c r="Q39" s="198">
        <v>5.3</v>
      </c>
      <c r="R39" s="198">
        <v>10.3</v>
      </c>
      <c r="S39" s="198">
        <v>6.41</v>
      </c>
      <c r="T39" s="198">
        <v>0</v>
      </c>
      <c r="U39" s="198">
        <v>316.58999999999997</v>
      </c>
      <c r="V39" s="198">
        <v>0</v>
      </c>
      <c r="W39" s="198">
        <v>0</v>
      </c>
      <c r="X39" s="198">
        <v>35.840000000000003</v>
      </c>
      <c r="Y39" s="198">
        <v>0</v>
      </c>
      <c r="Z39" s="198">
        <v>65.75</v>
      </c>
      <c r="AA39" s="198">
        <v>21.92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13.66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156.97999999999999</v>
      </c>
      <c r="L40" s="198">
        <v>43.05</v>
      </c>
      <c r="M40" s="198">
        <v>0</v>
      </c>
      <c r="N40" s="198">
        <v>28.7</v>
      </c>
      <c r="O40" s="198">
        <v>23.39</v>
      </c>
      <c r="P40" s="198">
        <v>42.78</v>
      </c>
      <c r="Q40" s="198">
        <v>5.3</v>
      </c>
      <c r="R40" s="198">
        <v>10.3</v>
      </c>
      <c r="S40" s="198">
        <v>6.41</v>
      </c>
      <c r="T40" s="198">
        <v>0</v>
      </c>
      <c r="U40" s="198">
        <v>316.58999999999997</v>
      </c>
      <c r="V40" s="198">
        <v>0</v>
      </c>
      <c r="W40" s="198">
        <v>0</v>
      </c>
      <c r="X40" s="198">
        <v>35.840000000000003</v>
      </c>
      <c r="Y40" s="198">
        <v>0</v>
      </c>
      <c r="Z40" s="198">
        <v>65.75</v>
      </c>
      <c r="AA40" s="198">
        <v>21.92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13.66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11.2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156.97999999999999</v>
      </c>
      <c r="L41" s="198">
        <v>43.05</v>
      </c>
      <c r="M41" s="198">
        <v>0</v>
      </c>
      <c r="N41" s="198">
        <v>28.7</v>
      </c>
      <c r="O41" s="198">
        <v>23.39</v>
      </c>
      <c r="P41" s="198">
        <v>42.78</v>
      </c>
      <c r="Q41" s="198">
        <v>5.3</v>
      </c>
      <c r="R41" s="198">
        <v>10.3</v>
      </c>
      <c r="S41" s="198">
        <v>6.41</v>
      </c>
      <c r="T41" s="198">
        <v>0</v>
      </c>
      <c r="U41" s="198">
        <v>316.58999999999997</v>
      </c>
      <c r="V41" s="198">
        <v>0</v>
      </c>
      <c r="W41" s="198">
        <v>0</v>
      </c>
      <c r="X41" s="198">
        <v>35.840000000000003</v>
      </c>
      <c r="Y41" s="198">
        <v>0</v>
      </c>
      <c r="Z41" s="198">
        <v>65.75</v>
      </c>
      <c r="AA41" s="198">
        <v>21.92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156.97999999999999</v>
      </c>
      <c r="L42" s="198">
        <v>43.05</v>
      </c>
      <c r="M42" s="198">
        <v>0</v>
      </c>
      <c r="N42" s="198">
        <v>28.7</v>
      </c>
      <c r="O42" s="198">
        <v>23.39</v>
      </c>
      <c r="P42" s="198">
        <v>42.78</v>
      </c>
      <c r="Q42" s="198">
        <v>5.3</v>
      </c>
      <c r="R42" s="198">
        <v>10.3</v>
      </c>
      <c r="S42" s="198">
        <v>6.41</v>
      </c>
      <c r="T42" s="198">
        <v>0</v>
      </c>
      <c r="U42" s="198">
        <v>316.58999999999997</v>
      </c>
      <c r="V42" s="198">
        <v>0</v>
      </c>
      <c r="W42" s="198">
        <v>0</v>
      </c>
      <c r="X42" s="198">
        <v>35.840000000000003</v>
      </c>
      <c r="Y42" s="198">
        <v>0</v>
      </c>
      <c r="Z42" s="198">
        <v>65.75</v>
      </c>
      <c r="AA42" s="198">
        <v>21.92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156.97999999999999</v>
      </c>
      <c r="L43" s="198">
        <v>43.05</v>
      </c>
      <c r="M43" s="198">
        <v>0</v>
      </c>
      <c r="N43" s="198">
        <v>28.7</v>
      </c>
      <c r="O43" s="198">
        <v>23.39</v>
      </c>
      <c r="P43" s="198">
        <v>42.78</v>
      </c>
      <c r="Q43" s="198">
        <v>5.3</v>
      </c>
      <c r="R43" s="198">
        <v>10.3</v>
      </c>
      <c r="S43" s="198">
        <v>6.41</v>
      </c>
      <c r="T43" s="198">
        <v>0</v>
      </c>
      <c r="U43" s="198">
        <v>316.58999999999997</v>
      </c>
      <c r="V43" s="198">
        <v>0</v>
      </c>
      <c r="W43" s="198">
        <v>0</v>
      </c>
      <c r="X43" s="198">
        <v>35.840000000000003</v>
      </c>
      <c r="Y43" s="198">
        <v>0</v>
      </c>
      <c r="Z43" s="198">
        <v>65.75</v>
      </c>
      <c r="AA43" s="198">
        <v>21.92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156.97999999999999</v>
      </c>
      <c r="L44" s="198">
        <v>43.05</v>
      </c>
      <c r="M44" s="198">
        <v>0</v>
      </c>
      <c r="N44" s="198">
        <v>28.7</v>
      </c>
      <c r="O44" s="198">
        <v>23.39</v>
      </c>
      <c r="P44" s="198">
        <v>42.78</v>
      </c>
      <c r="Q44" s="198">
        <v>5.3</v>
      </c>
      <c r="R44" s="198">
        <v>10.3</v>
      </c>
      <c r="S44" s="198">
        <v>6.41</v>
      </c>
      <c r="T44" s="198">
        <v>0</v>
      </c>
      <c r="U44" s="198">
        <v>316.58999999999997</v>
      </c>
      <c r="V44" s="198">
        <v>0</v>
      </c>
      <c r="W44" s="198">
        <v>0</v>
      </c>
      <c r="X44" s="198">
        <v>35.840000000000003</v>
      </c>
      <c r="Y44" s="198">
        <v>0</v>
      </c>
      <c r="Z44" s="198">
        <v>65.75</v>
      </c>
      <c r="AA44" s="198">
        <v>21.92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13.66</v>
      </c>
      <c r="AJ44" s="198">
        <v>0</v>
      </c>
      <c r="AK44" s="198">
        <v>46.95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156.97999999999999</v>
      </c>
      <c r="L45" s="198">
        <v>43.05</v>
      </c>
      <c r="M45" s="198">
        <v>0</v>
      </c>
      <c r="N45" s="198">
        <v>28.7</v>
      </c>
      <c r="O45" s="198">
        <v>23.39</v>
      </c>
      <c r="P45" s="198">
        <v>42.78</v>
      </c>
      <c r="Q45" s="198">
        <v>5.3</v>
      </c>
      <c r="R45" s="198">
        <v>10.3</v>
      </c>
      <c r="S45" s="198">
        <v>6.41</v>
      </c>
      <c r="T45" s="198">
        <v>0</v>
      </c>
      <c r="U45" s="198">
        <v>316.58999999999997</v>
      </c>
      <c r="V45" s="198">
        <v>0</v>
      </c>
      <c r="W45" s="198">
        <v>0</v>
      </c>
      <c r="X45" s="198">
        <v>35.840000000000003</v>
      </c>
      <c r="Y45" s="198">
        <v>0</v>
      </c>
      <c r="Z45" s="198">
        <v>65.75</v>
      </c>
      <c r="AA45" s="198">
        <v>21.92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13.66</v>
      </c>
      <c r="AJ45" s="198">
        <v>0</v>
      </c>
      <c r="AK45" s="198">
        <v>46.81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156.97999999999999</v>
      </c>
      <c r="L46" s="198">
        <v>43.05</v>
      </c>
      <c r="M46" s="198">
        <v>0</v>
      </c>
      <c r="N46" s="198">
        <v>28.7</v>
      </c>
      <c r="O46" s="198">
        <v>23.39</v>
      </c>
      <c r="P46" s="198">
        <v>42.78</v>
      </c>
      <c r="Q46" s="198">
        <v>5.3</v>
      </c>
      <c r="R46" s="198">
        <v>10.3</v>
      </c>
      <c r="S46" s="198">
        <v>6.41</v>
      </c>
      <c r="T46" s="198">
        <v>0</v>
      </c>
      <c r="U46" s="198">
        <v>316.58999999999997</v>
      </c>
      <c r="V46" s="198">
        <v>0</v>
      </c>
      <c r="W46" s="198">
        <v>0</v>
      </c>
      <c r="X46" s="198">
        <v>35.840000000000003</v>
      </c>
      <c r="Y46" s="198">
        <v>0</v>
      </c>
      <c r="Z46" s="198">
        <v>65.75</v>
      </c>
      <c r="AA46" s="198">
        <v>21.92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13.66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156.97999999999999</v>
      </c>
      <c r="L47" s="198">
        <v>43.05</v>
      </c>
      <c r="M47" s="198">
        <v>0</v>
      </c>
      <c r="N47" s="198">
        <v>28.7</v>
      </c>
      <c r="O47" s="198">
        <v>23.39</v>
      </c>
      <c r="P47" s="198">
        <v>42.78</v>
      </c>
      <c r="Q47" s="198">
        <v>5.3</v>
      </c>
      <c r="R47" s="198">
        <v>10.3</v>
      </c>
      <c r="S47" s="198">
        <v>6.41</v>
      </c>
      <c r="T47" s="198">
        <v>0</v>
      </c>
      <c r="U47" s="198">
        <v>316.58999999999997</v>
      </c>
      <c r="V47" s="198">
        <v>0</v>
      </c>
      <c r="W47" s="198">
        <v>0</v>
      </c>
      <c r="X47" s="198">
        <v>35.840000000000003</v>
      </c>
      <c r="Y47" s="198">
        <v>0</v>
      </c>
      <c r="Z47" s="198">
        <v>65.75</v>
      </c>
      <c r="AA47" s="198">
        <v>21.92</v>
      </c>
      <c r="AB47" s="198">
        <v>0</v>
      </c>
      <c r="AC47" s="198">
        <v>7.43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13.66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156.97999999999999</v>
      </c>
      <c r="L48" s="198">
        <v>43.05</v>
      </c>
      <c r="M48" s="198">
        <v>0</v>
      </c>
      <c r="N48" s="198">
        <v>28.7</v>
      </c>
      <c r="O48" s="198">
        <v>23.39</v>
      </c>
      <c r="P48" s="198">
        <v>42.78</v>
      </c>
      <c r="Q48" s="198">
        <v>5.3</v>
      </c>
      <c r="R48" s="198">
        <v>10.3</v>
      </c>
      <c r="S48" s="198">
        <v>6.41</v>
      </c>
      <c r="T48" s="198">
        <v>0</v>
      </c>
      <c r="U48" s="198">
        <v>316.58999999999997</v>
      </c>
      <c r="V48" s="198">
        <v>0</v>
      </c>
      <c r="W48" s="198">
        <v>0</v>
      </c>
      <c r="X48" s="198">
        <v>35.840000000000003</v>
      </c>
      <c r="Y48" s="198">
        <v>0</v>
      </c>
      <c r="Z48" s="198">
        <v>65.75</v>
      </c>
      <c r="AA48" s="198">
        <v>21.92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156.97999999999999</v>
      </c>
      <c r="L49" s="198">
        <v>7.65</v>
      </c>
      <c r="M49" s="198">
        <v>0</v>
      </c>
      <c r="N49" s="198">
        <v>28.7</v>
      </c>
      <c r="O49" s="198">
        <v>23.39</v>
      </c>
      <c r="P49" s="198">
        <v>42.78</v>
      </c>
      <c r="Q49" s="198">
        <v>1.91</v>
      </c>
      <c r="R49" s="198">
        <v>3.83</v>
      </c>
      <c r="S49" s="198">
        <v>2.87</v>
      </c>
      <c r="T49" s="198">
        <v>0</v>
      </c>
      <c r="U49" s="198">
        <v>316.58999999999997</v>
      </c>
      <c r="V49" s="198">
        <v>0</v>
      </c>
      <c r="W49" s="198">
        <v>0</v>
      </c>
      <c r="X49" s="198">
        <v>35.840000000000003</v>
      </c>
      <c r="Y49" s="198">
        <v>0</v>
      </c>
      <c r="Z49" s="198">
        <v>65.75</v>
      </c>
      <c r="AA49" s="198">
        <v>21.92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156.97999999999999</v>
      </c>
      <c r="L50" s="198">
        <v>7.65</v>
      </c>
      <c r="M50" s="198">
        <v>0</v>
      </c>
      <c r="N50" s="198">
        <v>28.7</v>
      </c>
      <c r="O50" s="198">
        <v>23.39</v>
      </c>
      <c r="P50" s="198">
        <v>42.78</v>
      </c>
      <c r="Q50" s="198">
        <v>1.91</v>
      </c>
      <c r="R50" s="198">
        <v>3.83</v>
      </c>
      <c r="S50" s="198">
        <v>2.87</v>
      </c>
      <c r="T50" s="198">
        <v>0</v>
      </c>
      <c r="U50" s="198">
        <v>316.58999999999997</v>
      </c>
      <c r="V50" s="198">
        <v>0</v>
      </c>
      <c r="W50" s="198">
        <v>0</v>
      </c>
      <c r="X50" s="198">
        <v>35.840000000000003</v>
      </c>
      <c r="Y50" s="198">
        <v>0</v>
      </c>
      <c r="Z50" s="198">
        <v>65.75</v>
      </c>
      <c r="AA50" s="198">
        <v>21.92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13.66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156.97999999999999</v>
      </c>
      <c r="L51" s="198">
        <v>33.479999999999997</v>
      </c>
      <c r="M51" s="198">
        <v>0</v>
      </c>
      <c r="N51" s="198">
        <v>28.7</v>
      </c>
      <c r="O51" s="198">
        <v>23.39</v>
      </c>
      <c r="P51" s="198">
        <v>42.78</v>
      </c>
      <c r="Q51" s="198">
        <v>1.91</v>
      </c>
      <c r="R51" s="198">
        <v>3.83</v>
      </c>
      <c r="S51" s="198">
        <v>2.87</v>
      </c>
      <c r="T51" s="198">
        <v>0</v>
      </c>
      <c r="U51" s="198">
        <v>316.58999999999997</v>
      </c>
      <c r="V51" s="198">
        <v>0</v>
      </c>
      <c r="W51" s="198">
        <v>0</v>
      </c>
      <c r="X51" s="198">
        <v>35.840000000000003</v>
      </c>
      <c r="Y51" s="198">
        <v>0</v>
      </c>
      <c r="Z51" s="198">
        <v>65.75</v>
      </c>
      <c r="AA51" s="198">
        <v>21.92</v>
      </c>
      <c r="AB51" s="198">
        <v>0</v>
      </c>
      <c r="AC51" s="198">
        <v>7.78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156.97999999999999</v>
      </c>
      <c r="L52" s="198">
        <v>7.65</v>
      </c>
      <c r="M52" s="198">
        <v>0</v>
      </c>
      <c r="N52" s="198">
        <v>28.7</v>
      </c>
      <c r="O52" s="198">
        <v>23.39</v>
      </c>
      <c r="P52" s="198">
        <v>42.78</v>
      </c>
      <c r="Q52" s="198">
        <v>1.91</v>
      </c>
      <c r="R52" s="198">
        <v>3.83</v>
      </c>
      <c r="S52" s="198">
        <v>2.87</v>
      </c>
      <c r="T52" s="198">
        <v>0</v>
      </c>
      <c r="U52" s="198">
        <v>316.58999999999997</v>
      </c>
      <c r="V52" s="198">
        <v>0</v>
      </c>
      <c r="W52" s="198">
        <v>0</v>
      </c>
      <c r="X52" s="198">
        <v>35.840000000000003</v>
      </c>
      <c r="Y52" s="198">
        <v>0</v>
      </c>
      <c r="Z52" s="198">
        <v>65.75</v>
      </c>
      <c r="AA52" s="198">
        <v>21.92</v>
      </c>
      <c r="AB52" s="198">
        <v>0</v>
      </c>
      <c r="AC52" s="198">
        <v>7.78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124.36</v>
      </c>
      <c r="L53" s="198">
        <v>7.32</v>
      </c>
      <c r="M53" s="198">
        <v>0</v>
      </c>
      <c r="N53" s="198">
        <v>28.7</v>
      </c>
      <c r="O53" s="198">
        <v>23.39</v>
      </c>
      <c r="P53" s="198">
        <v>42.78</v>
      </c>
      <c r="Q53" s="198">
        <v>1.91</v>
      </c>
      <c r="R53" s="198">
        <v>3.83</v>
      </c>
      <c r="S53" s="198">
        <v>2.87</v>
      </c>
      <c r="T53" s="198">
        <v>0</v>
      </c>
      <c r="U53" s="198">
        <v>316.58999999999997</v>
      </c>
      <c r="V53" s="198">
        <v>0</v>
      </c>
      <c r="W53" s="198">
        <v>0</v>
      </c>
      <c r="X53" s="198">
        <v>35.840000000000003</v>
      </c>
      <c r="Y53" s="198">
        <v>0</v>
      </c>
      <c r="Z53" s="198">
        <v>65.75</v>
      </c>
      <c r="AA53" s="198">
        <v>21.92</v>
      </c>
      <c r="AB53" s="198">
        <v>0</v>
      </c>
      <c r="AC53" s="198">
        <v>7.78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8.61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151.13999999999999</v>
      </c>
      <c r="L54" s="198">
        <v>7.32</v>
      </c>
      <c r="M54" s="198">
        <v>0</v>
      </c>
      <c r="N54" s="198">
        <v>28.7</v>
      </c>
      <c r="O54" s="198">
        <v>23.39</v>
      </c>
      <c r="P54" s="198">
        <v>42.78</v>
      </c>
      <c r="Q54" s="198">
        <v>1.91</v>
      </c>
      <c r="R54" s="198">
        <v>3.83</v>
      </c>
      <c r="S54" s="198">
        <v>3</v>
      </c>
      <c r="T54" s="198">
        <v>0</v>
      </c>
      <c r="U54" s="198">
        <v>316.58999999999997</v>
      </c>
      <c r="V54" s="198">
        <v>0</v>
      </c>
      <c r="W54" s="198">
        <v>0</v>
      </c>
      <c r="X54" s="198">
        <v>35.840000000000003</v>
      </c>
      <c r="Y54" s="198">
        <v>0</v>
      </c>
      <c r="Z54" s="198">
        <v>65.75</v>
      </c>
      <c r="AA54" s="198">
        <v>21.92</v>
      </c>
      <c r="AB54" s="198">
        <v>0</v>
      </c>
      <c r="AC54" s="198">
        <v>7.78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8.61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81.31</v>
      </c>
      <c r="L55" s="198">
        <v>7.32</v>
      </c>
      <c r="M55" s="198">
        <v>0</v>
      </c>
      <c r="N55" s="198">
        <v>28.7</v>
      </c>
      <c r="O55" s="198">
        <v>23.39</v>
      </c>
      <c r="P55" s="198">
        <v>42.78</v>
      </c>
      <c r="Q55" s="198">
        <v>1.91</v>
      </c>
      <c r="R55" s="198">
        <v>3.83</v>
      </c>
      <c r="S55" s="198">
        <v>2.87</v>
      </c>
      <c r="T55" s="198">
        <v>0</v>
      </c>
      <c r="U55" s="198">
        <v>316.58999999999997</v>
      </c>
      <c r="V55" s="198">
        <v>0</v>
      </c>
      <c r="W55" s="198">
        <v>0</v>
      </c>
      <c r="X55" s="198">
        <v>35.840000000000003</v>
      </c>
      <c r="Y55" s="198">
        <v>0</v>
      </c>
      <c r="Z55" s="198">
        <v>65.75</v>
      </c>
      <c r="AA55" s="198">
        <v>9.57</v>
      </c>
      <c r="AB55" s="198">
        <v>0</v>
      </c>
      <c r="AC55" s="198">
        <v>7.78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11.2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76.53</v>
      </c>
      <c r="L56" s="198">
        <v>7.32</v>
      </c>
      <c r="M56" s="198">
        <v>0</v>
      </c>
      <c r="N56" s="198">
        <v>28.7</v>
      </c>
      <c r="O56" s="198">
        <v>23.39</v>
      </c>
      <c r="P56" s="198">
        <v>42.78</v>
      </c>
      <c r="Q56" s="198">
        <v>1.91</v>
      </c>
      <c r="R56" s="198">
        <v>3.83</v>
      </c>
      <c r="S56" s="198">
        <v>2.87</v>
      </c>
      <c r="T56" s="198">
        <v>0</v>
      </c>
      <c r="U56" s="198">
        <v>316.58999999999997</v>
      </c>
      <c r="V56" s="198">
        <v>0</v>
      </c>
      <c r="W56" s="198">
        <v>0</v>
      </c>
      <c r="X56" s="198">
        <v>35.840000000000003</v>
      </c>
      <c r="Y56" s="198">
        <v>0</v>
      </c>
      <c r="Z56" s="198">
        <v>65.75</v>
      </c>
      <c r="AA56" s="198">
        <v>9.57</v>
      </c>
      <c r="AB56" s="198">
        <v>0</v>
      </c>
      <c r="AC56" s="198">
        <v>7.78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13.66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11.2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76.53</v>
      </c>
      <c r="L57" s="198">
        <v>7.32</v>
      </c>
      <c r="M57" s="198">
        <v>0</v>
      </c>
      <c r="N57" s="198">
        <v>28.7</v>
      </c>
      <c r="O57" s="198">
        <v>23.39</v>
      </c>
      <c r="P57" s="198">
        <v>42.78</v>
      </c>
      <c r="Q57" s="198">
        <v>1.91</v>
      </c>
      <c r="R57" s="198">
        <v>3.83</v>
      </c>
      <c r="S57" s="198">
        <v>2.87</v>
      </c>
      <c r="T57" s="198">
        <v>0</v>
      </c>
      <c r="U57" s="198">
        <v>316.58999999999997</v>
      </c>
      <c r="V57" s="198">
        <v>0</v>
      </c>
      <c r="W57" s="198">
        <v>0</v>
      </c>
      <c r="X57" s="198">
        <v>35.840000000000003</v>
      </c>
      <c r="Y57" s="198">
        <v>0</v>
      </c>
      <c r="Z57" s="198">
        <v>65.75</v>
      </c>
      <c r="AA57" s="198">
        <v>9.57</v>
      </c>
      <c r="AB57" s="198">
        <v>0</v>
      </c>
      <c r="AC57" s="198">
        <v>7.78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11.2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76.53</v>
      </c>
      <c r="L58" s="198">
        <v>7.32</v>
      </c>
      <c r="M58" s="198">
        <v>0</v>
      </c>
      <c r="N58" s="198">
        <v>28.7</v>
      </c>
      <c r="O58" s="198">
        <v>23.39</v>
      </c>
      <c r="P58" s="198">
        <v>42.78</v>
      </c>
      <c r="Q58" s="198">
        <v>1.91</v>
      </c>
      <c r="R58" s="198">
        <v>3.83</v>
      </c>
      <c r="S58" s="198">
        <v>2.87</v>
      </c>
      <c r="T58" s="198">
        <v>0</v>
      </c>
      <c r="U58" s="198">
        <v>316.58999999999997</v>
      </c>
      <c r="V58" s="198">
        <v>0</v>
      </c>
      <c r="W58" s="198">
        <v>0</v>
      </c>
      <c r="X58" s="198">
        <v>35.840000000000003</v>
      </c>
      <c r="Y58" s="198">
        <v>0</v>
      </c>
      <c r="Z58" s="198">
        <v>65.75</v>
      </c>
      <c r="AA58" s="198">
        <v>9.57</v>
      </c>
      <c r="AB58" s="198">
        <v>0</v>
      </c>
      <c r="AC58" s="198">
        <v>7.78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11.2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86.09</v>
      </c>
      <c r="L59" s="198">
        <v>7.32</v>
      </c>
      <c r="M59" s="198">
        <v>0</v>
      </c>
      <c r="N59" s="198">
        <v>28.7</v>
      </c>
      <c r="O59" s="198">
        <v>23.39</v>
      </c>
      <c r="P59" s="198">
        <v>42.78</v>
      </c>
      <c r="Q59" s="198">
        <v>1.83</v>
      </c>
      <c r="R59" s="198">
        <v>3.73</v>
      </c>
      <c r="S59" s="198">
        <v>2.75</v>
      </c>
      <c r="T59" s="198">
        <v>0</v>
      </c>
      <c r="U59" s="198">
        <v>316.58999999999997</v>
      </c>
      <c r="V59" s="198">
        <v>0</v>
      </c>
      <c r="W59" s="198">
        <v>0</v>
      </c>
      <c r="X59" s="198">
        <v>35.840000000000003</v>
      </c>
      <c r="Y59" s="198">
        <v>0</v>
      </c>
      <c r="Z59" s="198">
        <v>65.75</v>
      </c>
      <c r="AA59" s="198">
        <v>9.2200000000000006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11.2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86.09</v>
      </c>
      <c r="L60" s="198">
        <v>7.32</v>
      </c>
      <c r="M60" s="198">
        <v>0</v>
      </c>
      <c r="N60" s="198">
        <v>28.7</v>
      </c>
      <c r="O60" s="198">
        <v>23.39</v>
      </c>
      <c r="P60" s="198">
        <v>42.78</v>
      </c>
      <c r="Q60" s="198">
        <v>1.83</v>
      </c>
      <c r="R60" s="198">
        <v>3.73</v>
      </c>
      <c r="S60" s="198">
        <v>2.75</v>
      </c>
      <c r="T60" s="198">
        <v>0</v>
      </c>
      <c r="U60" s="198">
        <v>316.58999999999997</v>
      </c>
      <c r="V60" s="198">
        <v>0</v>
      </c>
      <c r="W60" s="198">
        <v>0</v>
      </c>
      <c r="X60" s="198">
        <v>35.840000000000003</v>
      </c>
      <c r="Y60" s="198">
        <v>0</v>
      </c>
      <c r="Z60" s="198">
        <v>65.75</v>
      </c>
      <c r="AA60" s="198">
        <v>9.2200000000000006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11.2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114.38</v>
      </c>
      <c r="L61" s="198">
        <v>7.32</v>
      </c>
      <c r="M61" s="198">
        <v>0</v>
      </c>
      <c r="N61" s="198">
        <v>28.7</v>
      </c>
      <c r="O61" s="198">
        <v>23.39</v>
      </c>
      <c r="P61" s="198">
        <v>42.78</v>
      </c>
      <c r="Q61" s="198">
        <v>1.83</v>
      </c>
      <c r="R61" s="198">
        <v>3.71</v>
      </c>
      <c r="S61" s="198">
        <v>2.75</v>
      </c>
      <c r="T61" s="198">
        <v>0</v>
      </c>
      <c r="U61" s="198">
        <v>316.58999999999997</v>
      </c>
      <c r="V61" s="198">
        <v>0</v>
      </c>
      <c r="W61" s="198">
        <v>0</v>
      </c>
      <c r="X61" s="198">
        <v>35.840000000000003</v>
      </c>
      <c r="Y61" s="198">
        <v>0</v>
      </c>
      <c r="Z61" s="198">
        <v>65.75</v>
      </c>
      <c r="AA61" s="198">
        <v>9.16</v>
      </c>
      <c r="AB61" s="198">
        <v>0</v>
      </c>
      <c r="AC61" s="198">
        <v>7.78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13.66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81.31</v>
      </c>
      <c r="L62" s="198">
        <v>7.32</v>
      </c>
      <c r="M62" s="198">
        <v>0</v>
      </c>
      <c r="N62" s="198">
        <v>28.7</v>
      </c>
      <c r="O62" s="198">
        <v>23.39</v>
      </c>
      <c r="P62" s="198">
        <v>42.78</v>
      </c>
      <c r="Q62" s="198">
        <v>1.83</v>
      </c>
      <c r="R62" s="198">
        <v>3.71</v>
      </c>
      <c r="S62" s="198">
        <v>2.75</v>
      </c>
      <c r="T62" s="198">
        <v>0</v>
      </c>
      <c r="U62" s="198">
        <v>316.58999999999997</v>
      </c>
      <c r="V62" s="198">
        <v>0</v>
      </c>
      <c r="W62" s="198">
        <v>0</v>
      </c>
      <c r="X62" s="198">
        <v>35.840000000000003</v>
      </c>
      <c r="Y62" s="198">
        <v>0</v>
      </c>
      <c r="Z62" s="198">
        <v>65.75</v>
      </c>
      <c r="AA62" s="198">
        <v>9.16</v>
      </c>
      <c r="AB62" s="198">
        <v>0</v>
      </c>
      <c r="AC62" s="198">
        <v>7.78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13.66</v>
      </c>
      <c r="AJ62" s="198">
        <v>0</v>
      </c>
      <c r="AK62" s="198">
        <v>46.81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81.31</v>
      </c>
      <c r="L63" s="198">
        <v>7.32</v>
      </c>
      <c r="M63" s="198">
        <v>0</v>
      </c>
      <c r="N63" s="198">
        <v>28.7</v>
      </c>
      <c r="O63" s="198">
        <v>23.39</v>
      </c>
      <c r="P63" s="198">
        <v>42.78</v>
      </c>
      <c r="Q63" s="198">
        <v>1.83</v>
      </c>
      <c r="R63" s="198">
        <v>3.7</v>
      </c>
      <c r="S63" s="198">
        <v>2.75</v>
      </c>
      <c r="T63" s="198">
        <v>0</v>
      </c>
      <c r="U63" s="198">
        <v>316.58999999999997</v>
      </c>
      <c r="V63" s="198">
        <v>0</v>
      </c>
      <c r="W63" s="198">
        <v>0</v>
      </c>
      <c r="X63" s="198">
        <v>35.840000000000003</v>
      </c>
      <c r="Y63" s="198">
        <v>0</v>
      </c>
      <c r="Z63" s="198">
        <v>65.75</v>
      </c>
      <c r="AA63" s="198">
        <v>9.16</v>
      </c>
      <c r="AB63" s="198">
        <v>0</v>
      </c>
      <c r="AC63" s="198">
        <v>7.78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81.31</v>
      </c>
      <c r="L64" s="198">
        <v>7.32</v>
      </c>
      <c r="M64" s="198">
        <v>0</v>
      </c>
      <c r="N64" s="198">
        <v>28.7</v>
      </c>
      <c r="O64" s="198">
        <v>23.39</v>
      </c>
      <c r="P64" s="198">
        <v>42.78</v>
      </c>
      <c r="Q64" s="198">
        <v>1.83</v>
      </c>
      <c r="R64" s="198">
        <v>3.7</v>
      </c>
      <c r="S64" s="198">
        <v>2.75</v>
      </c>
      <c r="T64" s="198">
        <v>0</v>
      </c>
      <c r="U64" s="198">
        <v>316.58999999999997</v>
      </c>
      <c r="V64" s="198">
        <v>0</v>
      </c>
      <c r="W64" s="198">
        <v>0</v>
      </c>
      <c r="X64" s="198">
        <v>35.840000000000003</v>
      </c>
      <c r="Y64" s="198">
        <v>0</v>
      </c>
      <c r="Z64" s="198">
        <v>65.75</v>
      </c>
      <c r="AA64" s="198">
        <v>9.16</v>
      </c>
      <c r="AB64" s="198">
        <v>0</v>
      </c>
      <c r="AC64" s="198">
        <v>7.78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13.66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81.31</v>
      </c>
      <c r="L65" s="198">
        <v>7.32</v>
      </c>
      <c r="M65" s="198">
        <v>0</v>
      </c>
      <c r="N65" s="198">
        <v>28.7</v>
      </c>
      <c r="O65" s="198">
        <v>23.39</v>
      </c>
      <c r="P65" s="198">
        <v>42.78</v>
      </c>
      <c r="Q65" s="198">
        <v>1.83</v>
      </c>
      <c r="R65" s="198">
        <v>3.71</v>
      </c>
      <c r="S65" s="198">
        <v>2.75</v>
      </c>
      <c r="T65" s="198">
        <v>0</v>
      </c>
      <c r="U65" s="198">
        <v>316.58999999999997</v>
      </c>
      <c r="V65" s="198">
        <v>0</v>
      </c>
      <c r="W65" s="198">
        <v>0</v>
      </c>
      <c r="X65" s="198">
        <v>35.840000000000003</v>
      </c>
      <c r="Y65" s="198">
        <v>0</v>
      </c>
      <c r="Z65" s="198">
        <v>65.75</v>
      </c>
      <c r="AA65" s="198">
        <v>9.16</v>
      </c>
      <c r="AB65" s="198">
        <v>0</v>
      </c>
      <c r="AC65" s="198">
        <v>7.78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13.66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81.31</v>
      </c>
      <c r="L66" s="198">
        <v>7.32</v>
      </c>
      <c r="M66" s="198">
        <v>0</v>
      </c>
      <c r="N66" s="198">
        <v>28.7</v>
      </c>
      <c r="O66" s="198">
        <v>23.39</v>
      </c>
      <c r="P66" s="198">
        <v>42.78</v>
      </c>
      <c r="Q66" s="198">
        <v>1.83</v>
      </c>
      <c r="R66" s="198">
        <v>3.71</v>
      </c>
      <c r="S66" s="198">
        <v>2.75</v>
      </c>
      <c r="T66" s="198">
        <v>0</v>
      </c>
      <c r="U66" s="198">
        <v>316.58999999999997</v>
      </c>
      <c r="V66" s="198">
        <v>0</v>
      </c>
      <c r="W66" s="198">
        <v>0</v>
      </c>
      <c r="X66" s="198">
        <v>35.840000000000003</v>
      </c>
      <c r="Y66" s="198">
        <v>0</v>
      </c>
      <c r="Z66" s="198">
        <v>65.75</v>
      </c>
      <c r="AA66" s="198">
        <v>9.16</v>
      </c>
      <c r="AB66" s="198">
        <v>0</v>
      </c>
      <c r="AC66" s="198">
        <v>7.78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13.66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81.31</v>
      </c>
      <c r="L67" s="198">
        <v>7.32</v>
      </c>
      <c r="M67" s="198">
        <v>0</v>
      </c>
      <c r="N67" s="198">
        <v>28.7</v>
      </c>
      <c r="O67" s="198">
        <v>23.39</v>
      </c>
      <c r="P67" s="198">
        <v>42.78</v>
      </c>
      <c r="Q67" s="198">
        <v>1.83</v>
      </c>
      <c r="R67" s="198">
        <v>3.66</v>
      </c>
      <c r="S67" s="198">
        <v>2.74</v>
      </c>
      <c r="T67" s="198">
        <v>0</v>
      </c>
      <c r="U67" s="198">
        <v>316.58999999999997</v>
      </c>
      <c r="V67" s="198">
        <v>0</v>
      </c>
      <c r="W67" s="198">
        <v>0</v>
      </c>
      <c r="X67" s="198">
        <v>35.840000000000003</v>
      </c>
      <c r="Y67" s="198">
        <v>0</v>
      </c>
      <c r="Z67" s="198">
        <v>65.75</v>
      </c>
      <c r="AA67" s="198">
        <v>9.16</v>
      </c>
      <c r="AB67" s="198">
        <v>0</v>
      </c>
      <c r="AC67" s="198">
        <v>7.78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13.66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81.31</v>
      </c>
      <c r="L68" s="198">
        <v>7.32</v>
      </c>
      <c r="M68" s="198">
        <v>0</v>
      </c>
      <c r="N68" s="198">
        <v>28.7</v>
      </c>
      <c r="O68" s="198">
        <v>23.39</v>
      </c>
      <c r="P68" s="198">
        <v>42.78</v>
      </c>
      <c r="Q68" s="198">
        <v>1.83</v>
      </c>
      <c r="R68" s="198">
        <v>3.66</v>
      </c>
      <c r="S68" s="198">
        <v>2.74</v>
      </c>
      <c r="T68" s="198">
        <v>0</v>
      </c>
      <c r="U68" s="198">
        <v>316.58999999999997</v>
      </c>
      <c r="V68" s="198">
        <v>0</v>
      </c>
      <c r="W68" s="198">
        <v>0</v>
      </c>
      <c r="X68" s="198">
        <v>35.840000000000003</v>
      </c>
      <c r="Y68" s="198">
        <v>0</v>
      </c>
      <c r="Z68" s="198">
        <v>65.75</v>
      </c>
      <c r="AA68" s="198">
        <v>9.16</v>
      </c>
      <c r="AB68" s="198">
        <v>0</v>
      </c>
      <c r="AC68" s="198">
        <v>7.78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13.66</v>
      </c>
      <c r="AJ68" s="198">
        <v>0</v>
      </c>
      <c r="AK68" s="198">
        <v>47.4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81.31</v>
      </c>
      <c r="L69" s="198">
        <v>7.32</v>
      </c>
      <c r="M69" s="198">
        <v>0</v>
      </c>
      <c r="N69" s="198">
        <v>28.7</v>
      </c>
      <c r="O69" s="198">
        <v>23.39</v>
      </c>
      <c r="P69" s="198">
        <v>42.78</v>
      </c>
      <c r="Q69" s="198">
        <v>1.83</v>
      </c>
      <c r="R69" s="198">
        <v>3.66</v>
      </c>
      <c r="S69" s="198">
        <v>2.75</v>
      </c>
      <c r="T69" s="198">
        <v>0</v>
      </c>
      <c r="U69" s="198">
        <v>316.58999999999997</v>
      </c>
      <c r="V69" s="198">
        <v>0</v>
      </c>
      <c r="W69" s="198">
        <v>0</v>
      </c>
      <c r="X69" s="198">
        <v>35.840000000000003</v>
      </c>
      <c r="Y69" s="198">
        <v>0</v>
      </c>
      <c r="Z69" s="198">
        <v>65.75</v>
      </c>
      <c r="AA69" s="198">
        <v>21.92</v>
      </c>
      <c r="AB69" s="198">
        <v>0</v>
      </c>
      <c r="AC69" s="198">
        <v>7.78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46.95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81.31</v>
      </c>
      <c r="L70" s="198">
        <v>7.32</v>
      </c>
      <c r="M70" s="198">
        <v>0</v>
      </c>
      <c r="N70" s="198">
        <v>28.7</v>
      </c>
      <c r="O70" s="198">
        <v>23.39</v>
      </c>
      <c r="P70" s="198">
        <v>42.78</v>
      </c>
      <c r="Q70" s="198">
        <v>1.83</v>
      </c>
      <c r="R70" s="198">
        <v>3.72</v>
      </c>
      <c r="S70" s="198">
        <v>2.75</v>
      </c>
      <c r="T70" s="198">
        <v>0</v>
      </c>
      <c r="U70" s="198">
        <v>316.58999999999997</v>
      </c>
      <c r="V70" s="198">
        <v>0</v>
      </c>
      <c r="W70" s="198">
        <v>0</v>
      </c>
      <c r="X70" s="198">
        <v>35.840000000000003</v>
      </c>
      <c r="Y70" s="198">
        <v>0</v>
      </c>
      <c r="Z70" s="198">
        <v>65.75</v>
      </c>
      <c r="AA70" s="198">
        <v>21.92</v>
      </c>
      <c r="AB70" s="198">
        <v>0</v>
      </c>
      <c r="AC70" s="198">
        <v>7.78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13.66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11.14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86.09</v>
      </c>
      <c r="L71" s="198">
        <v>7.32</v>
      </c>
      <c r="M71" s="198">
        <v>0</v>
      </c>
      <c r="N71" s="198">
        <v>28.7</v>
      </c>
      <c r="O71" s="198">
        <v>23.39</v>
      </c>
      <c r="P71" s="198">
        <v>42.78</v>
      </c>
      <c r="Q71" s="198">
        <v>1.83</v>
      </c>
      <c r="R71" s="198">
        <v>3.66</v>
      </c>
      <c r="S71" s="198">
        <v>2.74</v>
      </c>
      <c r="T71" s="198">
        <v>0</v>
      </c>
      <c r="U71" s="198">
        <v>316.58999999999997</v>
      </c>
      <c r="V71" s="198">
        <v>0</v>
      </c>
      <c r="W71" s="198">
        <v>0</v>
      </c>
      <c r="X71" s="198">
        <v>35.840000000000003</v>
      </c>
      <c r="Y71" s="198">
        <v>0</v>
      </c>
      <c r="Z71" s="198">
        <v>65.75</v>
      </c>
      <c r="AA71" s="198">
        <v>21.92</v>
      </c>
      <c r="AB71" s="198">
        <v>0</v>
      </c>
      <c r="AC71" s="198">
        <v>7.43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119.57</v>
      </c>
      <c r="L72" s="198">
        <v>7.32</v>
      </c>
      <c r="M72" s="198">
        <v>0</v>
      </c>
      <c r="N72" s="198">
        <v>28.7</v>
      </c>
      <c r="O72" s="198">
        <v>23.39</v>
      </c>
      <c r="P72" s="198">
        <v>42.78</v>
      </c>
      <c r="Q72" s="198">
        <v>1.83</v>
      </c>
      <c r="R72" s="198">
        <v>3.66</v>
      </c>
      <c r="S72" s="198">
        <v>2.74</v>
      </c>
      <c r="T72" s="198">
        <v>0</v>
      </c>
      <c r="U72" s="198">
        <v>316.58999999999997</v>
      </c>
      <c r="V72" s="198">
        <v>0</v>
      </c>
      <c r="W72" s="198">
        <v>0</v>
      </c>
      <c r="X72" s="198">
        <v>35.840000000000003</v>
      </c>
      <c r="Y72" s="198">
        <v>0</v>
      </c>
      <c r="Z72" s="198">
        <v>65.75</v>
      </c>
      <c r="AA72" s="198">
        <v>21.92</v>
      </c>
      <c r="AB72" s="198">
        <v>0</v>
      </c>
      <c r="AC72" s="198">
        <v>7.43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114.38</v>
      </c>
      <c r="L73" s="198">
        <v>7.32</v>
      </c>
      <c r="M73" s="198">
        <v>0</v>
      </c>
      <c r="N73" s="198">
        <v>28.7</v>
      </c>
      <c r="O73" s="198">
        <v>23.39</v>
      </c>
      <c r="P73" s="198">
        <v>42.78</v>
      </c>
      <c r="Q73" s="198">
        <v>1.75</v>
      </c>
      <c r="R73" s="198">
        <v>3.5</v>
      </c>
      <c r="S73" s="198">
        <v>2.62</v>
      </c>
      <c r="T73" s="198">
        <v>0</v>
      </c>
      <c r="U73" s="198">
        <v>316.58999999999997</v>
      </c>
      <c r="V73" s="198">
        <v>0</v>
      </c>
      <c r="W73" s="198">
        <v>0</v>
      </c>
      <c r="X73" s="198">
        <v>35.840000000000003</v>
      </c>
      <c r="Y73" s="198">
        <v>0</v>
      </c>
      <c r="Z73" s="198">
        <v>65.75</v>
      </c>
      <c r="AA73" s="198">
        <v>21.92</v>
      </c>
      <c r="AB73" s="198">
        <v>0</v>
      </c>
      <c r="AC73" s="198">
        <v>7.43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99.92</v>
      </c>
      <c r="L74" s="198">
        <v>7.32</v>
      </c>
      <c r="M74" s="198">
        <v>0</v>
      </c>
      <c r="N74" s="198">
        <v>28.7</v>
      </c>
      <c r="O74" s="198">
        <v>23.39</v>
      </c>
      <c r="P74" s="198">
        <v>42.78</v>
      </c>
      <c r="Q74" s="198">
        <v>1.75</v>
      </c>
      <c r="R74" s="198">
        <v>3.5</v>
      </c>
      <c r="S74" s="198">
        <v>2.63</v>
      </c>
      <c r="T74" s="198">
        <v>0</v>
      </c>
      <c r="U74" s="198">
        <v>316.58999999999997</v>
      </c>
      <c r="V74" s="198">
        <v>0</v>
      </c>
      <c r="W74" s="198">
        <v>0</v>
      </c>
      <c r="X74" s="198">
        <v>35.840000000000003</v>
      </c>
      <c r="Y74" s="198">
        <v>0</v>
      </c>
      <c r="Z74" s="198">
        <v>65.75</v>
      </c>
      <c r="AA74" s="198">
        <v>21.92</v>
      </c>
      <c r="AB74" s="198">
        <v>0</v>
      </c>
      <c r="AC74" s="198">
        <v>7.43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157.84</v>
      </c>
      <c r="L75" s="198">
        <v>7.32</v>
      </c>
      <c r="M75" s="198">
        <v>0</v>
      </c>
      <c r="N75" s="198">
        <v>28.7</v>
      </c>
      <c r="O75" s="198">
        <v>23.39</v>
      </c>
      <c r="P75" s="198">
        <v>42.78</v>
      </c>
      <c r="Q75" s="198">
        <v>5.3</v>
      </c>
      <c r="R75" s="198">
        <v>7.87</v>
      </c>
      <c r="S75" s="198">
        <v>5.03</v>
      </c>
      <c r="T75" s="198">
        <v>0</v>
      </c>
      <c r="U75" s="198">
        <v>316.58999999999997</v>
      </c>
      <c r="V75" s="198">
        <v>0</v>
      </c>
      <c r="W75" s="198">
        <v>0</v>
      </c>
      <c r="X75" s="198">
        <v>35.840000000000003</v>
      </c>
      <c r="Y75" s="198">
        <v>0</v>
      </c>
      <c r="Z75" s="198">
        <v>65.75</v>
      </c>
      <c r="AA75" s="198">
        <v>21.92</v>
      </c>
      <c r="AB75" s="198">
        <v>0</v>
      </c>
      <c r="AC75" s="198">
        <v>7.43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157.84</v>
      </c>
      <c r="L76" s="198">
        <v>7.32</v>
      </c>
      <c r="M76" s="198">
        <v>0</v>
      </c>
      <c r="N76" s="198">
        <v>28.7</v>
      </c>
      <c r="O76" s="198">
        <v>23.39</v>
      </c>
      <c r="P76" s="198">
        <v>42.78</v>
      </c>
      <c r="Q76" s="198">
        <v>5.3</v>
      </c>
      <c r="R76" s="198">
        <v>9.89</v>
      </c>
      <c r="S76" s="198">
        <v>6.25</v>
      </c>
      <c r="T76" s="198">
        <v>0</v>
      </c>
      <c r="U76" s="198">
        <v>316.58999999999997</v>
      </c>
      <c r="V76" s="198">
        <v>0</v>
      </c>
      <c r="W76" s="198">
        <v>0</v>
      </c>
      <c r="X76" s="198">
        <v>35.840000000000003</v>
      </c>
      <c r="Y76" s="198">
        <v>0</v>
      </c>
      <c r="Z76" s="198">
        <v>65.75</v>
      </c>
      <c r="AA76" s="198">
        <v>21.92</v>
      </c>
      <c r="AB76" s="198">
        <v>0</v>
      </c>
      <c r="AC76" s="198">
        <v>7.43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13.66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157.84</v>
      </c>
      <c r="L77" s="198">
        <v>7.32</v>
      </c>
      <c r="M77" s="198">
        <v>0</v>
      </c>
      <c r="N77" s="198">
        <v>28.7</v>
      </c>
      <c r="O77" s="198">
        <v>23.39</v>
      </c>
      <c r="P77" s="198">
        <v>42.78</v>
      </c>
      <c r="Q77" s="198">
        <v>5.3</v>
      </c>
      <c r="R77" s="198">
        <v>10.3</v>
      </c>
      <c r="S77" s="198">
        <v>6.41</v>
      </c>
      <c r="T77" s="198">
        <v>0</v>
      </c>
      <c r="U77" s="198">
        <v>316.58999999999997</v>
      </c>
      <c r="V77" s="198">
        <v>0</v>
      </c>
      <c r="W77" s="198">
        <v>0</v>
      </c>
      <c r="X77" s="198">
        <v>35.840000000000003</v>
      </c>
      <c r="Y77" s="198">
        <v>0</v>
      </c>
      <c r="Z77" s="198">
        <v>65.75</v>
      </c>
      <c r="AA77" s="198">
        <v>21.92</v>
      </c>
      <c r="AB77" s="198">
        <v>0</v>
      </c>
      <c r="AC77" s="198">
        <v>7.43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157.84</v>
      </c>
      <c r="L78" s="198">
        <v>7.32</v>
      </c>
      <c r="M78" s="198">
        <v>0</v>
      </c>
      <c r="N78" s="198">
        <v>28.7</v>
      </c>
      <c r="O78" s="198">
        <v>23.39</v>
      </c>
      <c r="P78" s="198">
        <v>42.78</v>
      </c>
      <c r="Q78" s="198">
        <v>5.3</v>
      </c>
      <c r="R78" s="198">
        <v>10.3</v>
      </c>
      <c r="S78" s="198">
        <v>6.41</v>
      </c>
      <c r="T78" s="198">
        <v>0</v>
      </c>
      <c r="U78" s="198">
        <v>316.58999999999997</v>
      </c>
      <c r="V78" s="198">
        <v>0</v>
      </c>
      <c r="W78" s="198">
        <v>0</v>
      </c>
      <c r="X78" s="198">
        <v>35.840000000000003</v>
      </c>
      <c r="Y78" s="198">
        <v>0</v>
      </c>
      <c r="Z78" s="198">
        <v>65.75</v>
      </c>
      <c r="AA78" s="198">
        <v>21.92</v>
      </c>
      <c r="AB78" s="198">
        <v>0</v>
      </c>
      <c r="AC78" s="198">
        <v>7.43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157.84</v>
      </c>
      <c r="L79" s="198">
        <v>7.32</v>
      </c>
      <c r="M79" s="198">
        <v>0</v>
      </c>
      <c r="N79" s="198">
        <v>28.7</v>
      </c>
      <c r="O79" s="198">
        <v>23.39</v>
      </c>
      <c r="P79" s="198">
        <v>42.78</v>
      </c>
      <c r="Q79" s="198">
        <v>5.3</v>
      </c>
      <c r="R79" s="198">
        <v>10.3</v>
      </c>
      <c r="S79" s="198">
        <v>6.41</v>
      </c>
      <c r="T79" s="198">
        <v>0</v>
      </c>
      <c r="U79" s="198">
        <v>316.58999999999997</v>
      </c>
      <c r="V79" s="198">
        <v>0</v>
      </c>
      <c r="W79" s="198">
        <v>0</v>
      </c>
      <c r="X79" s="198">
        <v>35.840000000000003</v>
      </c>
      <c r="Y79" s="198">
        <v>0</v>
      </c>
      <c r="Z79" s="198">
        <v>65.75</v>
      </c>
      <c r="AA79" s="198">
        <v>21.92</v>
      </c>
      <c r="AB79" s="198">
        <v>0</v>
      </c>
      <c r="AC79" s="198">
        <v>7.43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157.84</v>
      </c>
      <c r="L80" s="198">
        <v>7.32</v>
      </c>
      <c r="M80" s="198">
        <v>0</v>
      </c>
      <c r="N80" s="198">
        <v>28.7</v>
      </c>
      <c r="O80" s="198">
        <v>23.39</v>
      </c>
      <c r="P80" s="198">
        <v>42.78</v>
      </c>
      <c r="Q80" s="198">
        <v>5.3</v>
      </c>
      <c r="R80" s="198">
        <v>10.3</v>
      </c>
      <c r="S80" s="198">
        <v>6.41</v>
      </c>
      <c r="T80" s="198">
        <v>0</v>
      </c>
      <c r="U80" s="198">
        <v>316.58999999999997</v>
      </c>
      <c r="V80" s="198">
        <v>0</v>
      </c>
      <c r="W80" s="198">
        <v>0</v>
      </c>
      <c r="X80" s="198">
        <v>35.840000000000003</v>
      </c>
      <c r="Y80" s="198">
        <v>0</v>
      </c>
      <c r="Z80" s="198">
        <v>65.75</v>
      </c>
      <c r="AA80" s="198">
        <v>21.92</v>
      </c>
      <c r="AB80" s="198">
        <v>0</v>
      </c>
      <c r="AC80" s="198">
        <v>7.43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157.84</v>
      </c>
      <c r="L81" s="198">
        <v>7.32</v>
      </c>
      <c r="M81" s="198">
        <v>0</v>
      </c>
      <c r="N81" s="198">
        <v>28.7</v>
      </c>
      <c r="O81" s="198">
        <v>23.39</v>
      </c>
      <c r="P81" s="198">
        <v>42.78</v>
      </c>
      <c r="Q81" s="198">
        <v>5.3</v>
      </c>
      <c r="R81" s="198">
        <v>10.3</v>
      </c>
      <c r="S81" s="198">
        <v>6.41</v>
      </c>
      <c r="T81" s="198">
        <v>0</v>
      </c>
      <c r="U81" s="198">
        <v>316.58999999999997</v>
      </c>
      <c r="V81" s="198">
        <v>0</v>
      </c>
      <c r="W81" s="198">
        <v>0</v>
      </c>
      <c r="X81" s="198">
        <v>35.840000000000003</v>
      </c>
      <c r="Y81" s="198">
        <v>0</v>
      </c>
      <c r="Z81" s="198">
        <v>65.75</v>
      </c>
      <c r="AA81" s="198">
        <v>21.92</v>
      </c>
      <c r="AB81" s="198">
        <v>0</v>
      </c>
      <c r="AC81" s="198">
        <v>7.43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13.05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157.84</v>
      </c>
      <c r="L82" s="198">
        <v>7.32</v>
      </c>
      <c r="M82" s="198">
        <v>0</v>
      </c>
      <c r="N82" s="198">
        <v>28.7</v>
      </c>
      <c r="O82" s="198">
        <v>23.39</v>
      </c>
      <c r="P82" s="198">
        <v>42.78</v>
      </c>
      <c r="Q82" s="198">
        <v>5.3</v>
      </c>
      <c r="R82" s="198">
        <v>10.3</v>
      </c>
      <c r="S82" s="198">
        <v>6.41</v>
      </c>
      <c r="T82" s="198">
        <v>0</v>
      </c>
      <c r="U82" s="198">
        <v>316.58999999999997</v>
      </c>
      <c r="V82" s="198">
        <v>0</v>
      </c>
      <c r="W82" s="198">
        <v>0</v>
      </c>
      <c r="X82" s="198">
        <v>35.840000000000003</v>
      </c>
      <c r="Y82" s="198">
        <v>0</v>
      </c>
      <c r="Z82" s="198">
        <v>65.75</v>
      </c>
      <c r="AA82" s="198">
        <v>21.92</v>
      </c>
      <c r="AB82" s="198">
        <v>0</v>
      </c>
      <c r="AC82" s="198">
        <v>7.43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95.66</v>
      </c>
      <c r="L83" s="198">
        <v>7.32</v>
      </c>
      <c r="M83" s="198">
        <v>0</v>
      </c>
      <c r="N83" s="198">
        <v>28.7</v>
      </c>
      <c r="O83" s="198">
        <v>23.39</v>
      </c>
      <c r="P83" s="198">
        <v>42.78</v>
      </c>
      <c r="Q83" s="198">
        <v>5.3</v>
      </c>
      <c r="R83" s="198">
        <v>10.3</v>
      </c>
      <c r="S83" s="198">
        <v>6.41</v>
      </c>
      <c r="T83" s="198">
        <v>0</v>
      </c>
      <c r="U83" s="198">
        <v>316.58999999999997</v>
      </c>
      <c r="V83" s="198">
        <v>0</v>
      </c>
      <c r="W83" s="198">
        <v>0</v>
      </c>
      <c r="X83" s="198">
        <v>35.840000000000003</v>
      </c>
      <c r="Y83" s="198">
        <v>0</v>
      </c>
      <c r="Z83" s="198">
        <v>65.75</v>
      </c>
      <c r="AA83" s="198">
        <v>21.92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95.66</v>
      </c>
      <c r="L84" s="198">
        <v>7.32</v>
      </c>
      <c r="M84" s="198">
        <v>0</v>
      </c>
      <c r="N84" s="198">
        <v>28.7</v>
      </c>
      <c r="O84" s="198">
        <v>23.39</v>
      </c>
      <c r="P84" s="198">
        <v>42.78</v>
      </c>
      <c r="Q84" s="198">
        <v>5.3</v>
      </c>
      <c r="R84" s="198">
        <v>10.72</v>
      </c>
      <c r="S84" s="198">
        <v>6.41</v>
      </c>
      <c r="T84" s="198">
        <v>0</v>
      </c>
      <c r="U84" s="198">
        <v>316.58999999999997</v>
      </c>
      <c r="V84" s="198">
        <v>0</v>
      </c>
      <c r="W84" s="198">
        <v>0</v>
      </c>
      <c r="X84" s="198">
        <v>35.840000000000003</v>
      </c>
      <c r="Y84" s="198">
        <v>0</v>
      </c>
      <c r="Z84" s="198">
        <v>65.75</v>
      </c>
      <c r="AA84" s="198">
        <v>21.92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95.66</v>
      </c>
      <c r="L85" s="198">
        <v>7.32</v>
      </c>
      <c r="M85" s="198">
        <v>0</v>
      </c>
      <c r="N85" s="198">
        <v>28.7</v>
      </c>
      <c r="O85" s="198">
        <v>23.39</v>
      </c>
      <c r="P85" s="198">
        <v>42.78</v>
      </c>
      <c r="Q85" s="198">
        <v>5.3</v>
      </c>
      <c r="R85" s="198">
        <v>10.3</v>
      </c>
      <c r="S85" s="198">
        <v>6.41</v>
      </c>
      <c r="T85" s="198">
        <v>0</v>
      </c>
      <c r="U85" s="198">
        <v>316.58999999999997</v>
      </c>
      <c r="V85" s="198">
        <v>0</v>
      </c>
      <c r="W85" s="198">
        <v>0</v>
      </c>
      <c r="X85" s="198">
        <v>35.840000000000003</v>
      </c>
      <c r="Y85" s="198">
        <v>0</v>
      </c>
      <c r="Z85" s="198">
        <v>65.75</v>
      </c>
      <c r="AA85" s="198">
        <v>21.92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95.66</v>
      </c>
      <c r="L86" s="198">
        <v>7.32</v>
      </c>
      <c r="M86" s="198">
        <v>0</v>
      </c>
      <c r="N86" s="198">
        <v>28.7</v>
      </c>
      <c r="O86" s="198">
        <v>23.39</v>
      </c>
      <c r="P86" s="198">
        <v>42.78</v>
      </c>
      <c r="Q86" s="198">
        <v>5.3</v>
      </c>
      <c r="R86" s="198">
        <v>10.3</v>
      </c>
      <c r="S86" s="198">
        <v>6.41</v>
      </c>
      <c r="T86" s="198">
        <v>0</v>
      </c>
      <c r="U86" s="198">
        <v>316.58999999999997</v>
      </c>
      <c r="V86" s="198">
        <v>0</v>
      </c>
      <c r="W86" s="198">
        <v>0</v>
      </c>
      <c r="X86" s="198">
        <v>35.840000000000003</v>
      </c>
      <c r="Y86" s="198">
        <v>0</v>
      </c>
      <c r="Z86" s="198">
        <v>65.75</v>
      </c>
      <c r="AA86" s="198">
        <v>21.92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76.53</v>
      </c>
      <c r="L87" s="198">
        <v>7.32</v>
      </c>
      <c r="M87" s="198">
        <v>0</v>
      </c>
      <c r="N87" s="198">
        <v>28.7</v>
      </c>
      <c r="O87" s="198">
        <v>23.39</v>
      </c>
      <c r="P87" s="198">
        <v>42.78</v>
      </c>
      <c r="Q87" s="198">
        <v>5.3</v>
      </c>
      <c r="R87" s="198">
        <v>10.3</v>
      </c>
      <c r="S87" s="198">
        <v>6.41</v>
      </c>
      <c r="T87" s="198">
        <v>0</v>
      </c>
      <c r="U87" s="198">
        <v>316.58999999999997</v>
      </c>
      <c r="V87" s="198">
        <v>0</v>
      </c>
      <c r="W87" s="198">
        <v>0</v>
      </c>
      <c r="X87" s="198">
        <v>35.840000000000003</v>
      </c>
      <c r="Y87" s="198">
        <v>0</v>
      </c>
      <c r="Z87" s="198">
        <v>65.75</v>
      </c>
      <c r="AA87" s="198">
        <v>21.92</v>
      </c>
      <c r="AB87" s="198">
        <v>0</v>
      </c>
      <c r="AC87" s="198">
        <v>7.78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13.05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76.53</v>
      </c>
      <c r="L88" s="198">
        <v>7.32</v>
      </c>
      <c r="M88" s="198">
        <v>0</v>
      </c>
      <c r="N88" s="198">
        <v>28.7</v>
      </c>
      <c r="O88" s="198">
        <v>23.39</v>
      </c>
      <c r="P88" s="198">
        <v>42.78</v>
      </c>
      <c r="Q88" s="198">
        <v>0.88</v>
      </c>
      <c r="R88" s="198">
        <v>1.83</v>
      </c>
      <c r="S88" s="198">
        <v>0.92</v>
      </c>
      <c r="T88" s="198">
        <v>0</v>
      </c>
      <c r="U88" s="198">
        <v>316.58999999999997</v>
      </c>
      <c r="V88" s="198">
        <v>0</v>
      </c>
      <c r="W88" s="198">
        <v>0</v>
      </c>
      <c r="X88" s="198">
        <v>35.840000000000003</v>
      </c>
      <c r="Y88" s="198">
        <v>0</v>
      </c>
      <c r="Z88" s="198">
        <v>65.75</v>
      </c>
      <c r="AA88" s="198">
        <v>21.92</v>
      </c>
      <c r="AB88" s="198">
        <v>0</v>
      </c>
      <c r="AC88" s="198">
        <v>7.78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76.53</v>
      </c>
      <c r="L89" s="198">
        <v>7.32</v>
      </c>
      <c r="M89" s="198">
        <v>0</v>
      </c>
      <c r="N89" s="198">
        <v>28.7</v>
      </c>
      <c r="O89" s="198">
        <v>23.39</v>
      </c>
      <c r="P89" s="198">
        <v>42.78</v>
      </c>
      <c r="Q89" s="198">
        <v>0.88</v>
      </c>
      <c r="R89" s="198">
        <v>1.83</v>
      </c>
      <c r="S89" s="198">
        <v>0.92</v>
      </c>
      <c r="T89" s="198">
        <v>0</v>
      </c>
      <c r="U89" s="198">
        <v>316.58999999999997</v>
      </c>
      <c r="V89" s="198">
        <v>0</v>
      </c>
      <c r="W89" s="198">
        <v>0</v>
      </c>
      <c r="X89" s="198">
        <v>35.840000000000003</v>
      </c>
      <c r="Y89" s="198">
        <v>0</v>
      </c>
      <c r="Z89" s="198">
        <v>65.75</v>
      </c>
      <c r="AA89" s="198">
        <v>21.92</v>
      </c>
      <c r="AB89" s="198">
        <v>0</v>
      </c>
      <c r="AC89" s="198">
        <v>7.78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76.53</v>
      </c>
      <c r="L90" s="198">
        <v>7.32</v>
      </c>
      <c r="M90" s="198">
        <v>0</v>
      </c>
      <c r="N90" s="198">
        <v>28.7</v>
      </c>
      <c r="O90" s="198">
        <v>23.39</v>
      </c>
      <c r="P90" s="198">
        <v>42.78</v>
      </c>
      <c r="Q90" s="198">
        <v>0.88</v>
      </c>
      <c r="R90" s="198">
        <v>1.83</v>
      </c>
      <c r="S90" s="198">
        <v>0.92</v>
      </c>
      <c r="T90" s="198">
        <v>0</v>
      </c>
      <c r="U90" s="198">
        <v>316.58999999999997</v>
      </c>
      <c r="V90" s="198">
        <v>0</v>
      </c>
      <c r="W90" s="198">
        <v>0</v>
      </c>
      <c r="X90" s="198">
        <v>35.840000000000003</v>
      </c>
      <c r="Y90" s="198">
        <v>0</v>
      </c>
      <c r="Z90" s="198">
        <v>65.75</v>
      </c>
      <c r="AA90" s="198">
        <v>21.92</v>
      </c>
      <c r="AB90" s="198">
        <v>0</v>
      </c>
      <c r="AC90" s="198">
        <v>7.78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76.53</v>
      </c>
      <c r="L91" s="198">
        <v>7.32</v>
      </c>
      <c r="M91" s="198">
        <v>0</v>
      </c>
      <c r="N91" s="198">
        <v>28.7</v>
      </c>
      <c r="O91" s="198">
        <v>23.39</v>
      </c>
      <c r="P91" s="198">
        <v>42.78</v>
      </c>
      <c r="Q91" s="198">
        <v>0.88</v>
      </c>
      <c r="R91" s="198">
        <v>1.83</v>
      </c>
      <c r="S91" s="198">
        <v>0.96</v>
      </c>
      <c r="T91" s="198">
        <v>0</v>
      </c>
      <c r="U91" s="198">
        <v>316.58999999999997</v>
      </c>
      <c r="V91" s="198">
        <v>0</v>
      </c>
      <c r="W91" s="198">
        <v>0</v>
      </c>
      <c r="X91" s="198">
        <v>19.21</v>
      </c>
      <c r="Y91" s="198">
        <v>0</v>
      </c>
      <c r="Z91" s="198">
        <v>65.75</v>
      </c>
      <c r="AA91" s="198">
        <v>21.92</v>
      </c>
      <c r="AB91" s="198">
        <v>0</v>
      </c>
      <c r="AC91" s="198">
        <v>7.78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48.57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76.53</v>
      </c>
      <c r="L92" s="198">
        <v>7.32</v>
      </c>
      <c r="M92" s="198">
        <v>0</v>
      </c>
      <c r="N92" s="198">
        <v>28.7</v>
      </c>
      <c r="O92" s="198">
        <v>23.39</v>
      </c>
      <c r="P92" s="198">
        <v>42.78</v>
      </c>
      <c r="Q92" s="198">
        <v>0.88</v>
      </c>
      <c r="R92" s="198">
        <v>1.83</v>
      </c>
      <c r="S92" s="198">
        <v>0.96</v>
      </c>
      <c r="T92" s="198">
        <v>0</v>
      </c>
      <c r="U92" s="198">
        <v>316.58999999999997</v>
      </c>
      <c r="V92" s="198">
        <v>0</v>
      </c>
      <c r="W92" s="198">
        <v>0</v>
      </c>
      <c r="X92" s="198">
        <v>15.31</v>
      </c>
      <c r="Y92" s="198">
        <v>0</v>
      </c>
      <c r="Z92" s="198">
        <v>65.75</v>
      </c>
      <c r="AA92" s="198">
        <v>9.16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46.95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76.53</v>
      </c>
      <c r="L93" s="198">
        <v>7.32</v>
      </c>
      <c r="M93" s="198">
        <v>0</v>
      </c>
      <c r="N93" s="198">
        <v>28.7</v>
      </c>
      <c r="O93" s="198">
        <v>23.39</v>
      </c>
      <c r="P93" s="198">
        <v>42.78</v>
      </c>
      <c r="Q93" s="198">
        <v>0.88</v>
      </c>
      <c r="R93" s="198">
        <v>1.83</v>
      </c>
      <c r="S93" s="198">
        <v>0.96</v>
      </c>
      <c r="T93" s="198">
        <v>0</v>
      </c>
      <c r="U93" s="198">
        <v>316.58999999999997</v>
      </c>
      <c r="V93" s="198">
        <v>0</v>
      </c>
      <c r="W93" s="198">
        <v>0</v>
      </c>
      <c r="X93" s="198">
        <v>35.840000000000003</v>
      </c>
      <c r="Y93" s="198">
        <v>0</v>
      </c>
      <c r="Z93" s="198">
        <v>65.75</v>
      </c>
      <c r="AA93" s="198">
        <v>9.16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13.05</v>
      </c>
      <c r="AJ93" s="198">
        <v>0</v>
      </c>
      <c r="AK93" s="198">
        <v>49.69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72.959999999999994</v>
      </c>
      <c r="L94" s="198">
        <v>7.32</v>
      </c>
      <c r="M94" s="198">
        <v>0</v>
      </c>
      <c r="N94" s="198">
        <v>28.7</v>
      </c>
      <c r="O94" s="198">
        <v>23.39</v>
      </c>
      <c r="P94" s="198">
        <v>42.78</v>
      </c>
      <c r="Q94" s="198">
        <v>0.88</v>
      </c>
      <c r="R94" s="198">
        <v>1.83</v>
      </c>
      <c r="S94" s="198">
        <v>0.96</v>
      </c>
      <c r="T94" s="198">
        <v>0</v>
      </c>
      <c r="U94" s="198">
        <v>316.58999999999997</v>
      </c>
      <c r="V94" s="198">
        <v>0</v>
      </c>
      <c r="W94" s="198">
        <v>0</v>
      </c>
      <c r="X94" s="198">
        <v>35.840000000000003</v>
      </c>
      <c r="Y94" s="198">
        <v>0</v>
      </c>
      <c r="Z94" s="198">
        <v>65.75</v>
      </c>
      <c r="AA94" s="198">
        <v>9.16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72.959999999999994</v>
      </c>
      <c r="L95" s="198">
        <v>7.32</v>
      </c>
      <c r="M95" s="198">
        <v>0</v>
      </c>
      <c r="N95" s="198">
        <v>28.7</v>
      </c>
      <c r="O95" s="198">
        <v>23.39</v>
      </c>
      <c r="P95" s="198">
        <v>42.78</v>
      </c>
      <c r="Q95" s="198">
        <v>0.88</v>
      </c>
      <c r="R95" s="198">
        <v>1.83</v>
      </c>
      <c r="S95" s="198">
        <v>0.96</v>
      </c>
      <c r="T95" s="198">
        <v>0</v>
      </c>
      <c r="U95" s="198">
        <v>316.58999999999997</v>
      </c>
      <c r="V95" s="198">
        <v>0</v>
      </c>
      <c r="W95" s="198">
        <v>0</v>
      </c>
      <c r="X95" s="198">
        <v>35.840000000000003</v>
      </c>
      <c r="Y95" s="198">
        <v>0</v>
      </c>
      <c r="Z95" s="198">
        <v>65.75</v>
      </c>
      <c r="AA95" s="198">
        <v>9.16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72.959999999999994</v>
      </c>
      <c r="L96" s="198">
        <v>7.32</v>
      </c>
      <c r="M96" s="198">
        <v>0</v>
      </c>
      <c r="N96" s="198">
        <v>28.7</v>
      </c>
      <c r="O96" s="198">
        <v>23.39</v>
      </c>
      <c r="P96" s="198">
        <v>42.78</v>
      </c>
      <c r="Q96" s="198">
        <v>0.88</v>
      </c>
      <c r="R96" s="198">
        <v>1.83</v>
      </c>
      <c r="S96" s="198">
        <v>0.96</v>
      </c>
      <c r="T96" s="198">
        <v>0</v>
      </c>
      <c r="U96" s="198">
        <v>316.58999999999997</v>
      </c>
      <c r="V96" s="198">
        <v>0</v>
      </c>
      <c r="W96" s="198">
        <v>0</v>
      </c>
      <c r="X96" s="198">
        <v>35.840000000000003</v>
      </c>
      <c r="Y96" s="198">
        <v>0</v>
      </c>
      <c r="Z96" s="198">
        <v>65.75</v>
      </c>
      <c r="AA96" s="198">
        <v>9.16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72.959999999999994</v>
      </c>
      <c r="L97" s="198">
        <v>7.32</v>
      </c>
      <c r="M97" s="198">
        <v>0</v>
      </c>
      <c r="N97" s="198">
        <v>28.7</v>
      </c>
      <c r="O97" s="198">
        <v>23.39</v>
      </c>
      <c r="P97" s="198">
        <v>42.78</v>
      </c>
      <c r="Q97" s="198">
        <v>0.88</v>
      </c>
      <c r="R97" s="198">
        <v>2</v>
      </c>
      <c r="S97" s="198">
        <v>1.0900000000000001</v>
      </c>
      <c r="T97" s="198">
        <v>0</v>
      </c>
      <c r="U97" s="198">
        <v>316.58999999999997</v>
      </c>
      <c r="V97" s="198">
        <v>0</v>
      </c>
      <c r="W97" s="198">
        <v>0</v>
      </c>
      <c r="X97" s="198">
        <v>35.840000000000003</v>
      </c>
      <c r="Y97" s="198">
        <v>0</v>
      </c>
      <c r="Z97" s="198">
        <v>65.75</v>
      </c>
      <c r="AA97" s="198">
        <v>9.15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72.959999999999994</v>
      </c>
      <c r="L98" s="198">
        <v>7.32</v>
      </c>
      <c r="M98" s="198">
        <v>0</v>
      </c>
      <c r="N98" s="198">
        <v>28.7</v>
      </c>
      <c r="O98" s="198">
        <v>23.39</v>
      </c>
      <c r="P98" s="198">
        <v>42.78</v>
      </c>
      <c r="Q98" s="198">
        <v>0.88</v>
      </c>
      <c r="R98" s="198">
        <v>2</v>
      </c>
      <c r="S98" s="198">
        <v>1.0900000000000001</v>
      </c>
      <c r="T98" s="198">
        <v>0</v>
      </c>
      <c r="U98" s="198">
        <v>316.58999999999997</v>
      </c>
      <c r="V98" s="198">
        <v>0</v>
      </c>
      <c r="W98" s="198">
        <v>0</v>
      </c>
      <c r="X98" s="198">
        <v>35.840000000000003</v>
      </c>
      <c r="Y98" s="198">
        <v>0</v>
      </c>
      <c r="Z98" s="198">
        <v>65.75</v>
      </c>
      <c r="AA98" s="198">
        <v>9.15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2.5328550000000001</v>
      </c>
      <c r="L99">
        <f t="shared" si="0"/>
        <v>0.29225249999999997</v>
      </c>
      <c r="M99">
        <f t="shared" si="0"/>
        <v>0</v>
      </c>
      <c r="N99">
        <f t="shared" si="0"/>
        <v>0.68879999999999952</v>
      </c>
      <c r="O99">
        <f t="shared" si="0"/>
        <v>0.56519000000000086</v>
      </c>
      <c r="P99">
        <f t="shared" si="0"/>
        <v>1.0267200000000021</v>
      </c>
      <c r="Q99">
        <f t="shared" si="0"/>
        <v>6.3835000000000031E-2</v>
      </c>
      <c r="R99">
        <f t="shared" si="0"/>
        <v>0.13448250000000017</v>
      </c>
      <c r="S99">
        <f t="shared" si="0"/>
        <v>8.6255000000000054E-2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0.84869750000000077</v>
      </c>
      <c r="Y99">
        <f t="shared" si="0"/>
        <v>0</v>
      </c>
      <c r="Z99">
        <f t="shared" si="0"/>
        <v>1.4071</v>
      </c>
      <c r="AA99">
        <f t="shared" si="0"/>
        <v>0.36724000000000029</v>
      </c>
      <c r="AB99">
        <f t="shared" si="0"/>
        <v>0</v>
      </c>
      <c r="AC99">
        <f t="shared" si="0"/>
        <v>0.18260749999999962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0.32485750000000013</v>
      </c>
      <c r="AJ99">
        <f t="shared" si="0"/>
        <v>0</v>
      </c>
      <c r="AK99">
        <f t="shared" si="0"/>
        <v>1.1460800000000015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0.10845999999999993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4.93</v>
      </c>
      <c r="L3" s="198">
        <v>200.89</v>
      </c>
      <c r="M3" s="198">
        <v>27.01</v>
      </c>
      <c r="N3" s="198">
        <v>34.67</v>
      </c>
      <c r="O3" s="198">
        <v>0</v>
      </c>
      <c r="P3" s="198">
        <v>0</v>
      </c>
      <c r="Q3" s="198">
        <v>0</v>
      </c>
      <c r="R3" s="198">
        <v>6.39</v>
      </c>
      <c r="S3" s="198">
        <v>4</v>
      </c>
      <c r="T3" s="198">
        <v>0</v>
      </c>
      <c r="U3" s="198">
        <v>24.59</v>
      </c>
      <c r="V3" s="198">
        <v>0</v>
      </c>
      <c r="W3" s="198">
        <v>0</v>
      </c>
      <c r="X3" s="198">
        <v>19.16</v>
      </c>
      <c r="Y3" s="198">
        <v>0</v>
      </c>
      <c r="Z3" s="198">
        <v>42.09</v>
      </c>
      <c r="AA3" s="198">
        <v>7.65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53.36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4.93</v>
      </c>
      <c r="L4" s="198">
        <v>200.89</v>
      </c>
      <c r="M4" s="198">
        <v>27.01</v>
      </c>
      <c r="N4" s="198">
        <v>34.67</v>
      </c>
      <c r="O4" s="198">
        <v>0</v>
      </c>
      <c r="P4" s="198">
        <v>0</v>
      </c>
      <c r="Q4" s="198">
        <v>0</v>
      </c>
      <c r="R4" s="198">
        <v>6.39</v>
      </c>
      <c r="S4" s="198">
        <v>4</v>
      </c>
      <c r="T4" s="198">
        <v>0</v>
      </c>
      <c r="U4" s="198">
        <v>24.59</v>
      </c>
      <c r="V4" s="198">
        <v>0</v>
      </c>
      <c r="W4" s="198">
        <v>0</v>
      </c>
      <c r="X4" s="198">
        <v>19.28</v>
      </c>
      <c r="Y4" s="198">
        <v>0</v>
      </c>
      <c r="Z4" s="198">
        <v>42.09</v>
      </c>
      <c r="AA4" s="198">
        <v>7.65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53.36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4.93</v>
      </c>
      <c r="L5" s="198">
        <v>200.89</v>
      </c>
      <c r="M5" s="198">
        <v>27.01</v>
      </c>
      <c r="N5" s="198">
        <v>34.67</v>
      </c>
      <c r="O5" s="198">
        <v>0</v>
      </c>
      <c r="P5" s="198">
        <v>0</v>
      </c>
      <c r="Q5" s="198">
        <v>0</v>
      </c>
      <c r="R5" s="198">
        <v>6.39</v>
      </c>
      <c r="S5" s="198">
        <v>4</v>
      </c>
      <c r="T5" s="198">
        <v>0</v>
      </c>
      <c r="U5" s="198">
        <v>24.59</v>
      </c>
      <c r="V5" s="198">
        <v>0</v>
      </c>
      <c r="W5" s="198">
        <v>0</v>
      </c>
      <c r="X5" s="198">
        <v>19.28</v>
      </c>
      <c r="Y5" s="198">
        <v>0</v>
      </c>
      <c r="Z5" s="198">
        <v>42.09</v>
      </c>
      <c r="AA5" s="198">
        <v>7.65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53.36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4.93</v>
      </c>
      <c r="L6" s="198">
        <v>200.89</v>
      </c>
      <c r="M6" s="198">
        <v>27.01</v>
      </c>
      <c r="N6" s="198">
        <v>34.67</v>
      </c>
      <c r="O6" s="198">
        <v>0</v>
      </c>
      <c r="P6" s="198">
        <v>0</v>
      </c>
      <c r="Q6" s="198">
        <v>0</v>
      </c>
      <c r="R6" s="198">
        <v>6.39</v>
      </c>
      <c r="S6" s="198">
        <v>4</v>
      </c>
      <c r="T6" s="198">
        <v>0</v>
      </c>
      <c r="U6" s="198">
        <v>24.59</v>
      </c>
      <c r="V6" s="198">
        <v>0</v>
      </c>
      <c r="W6" s="198">
        <v>0</v>
      </c>
      <c r="X6" s="198">
        <v>19.28</v>
      </c>
      <c r="Y6" s="198">
        <v>0</v>
      </c>
      <c r="Z6" s="198">
        <v>42.09</v>
      </c>
      <c r="AA6" s="198">
        <v>7.65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53.36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4.93</v>
      </c>
      <c r="L7" s="198">
        <v>200.89</v>
      </c>
      <c r="M7" s="198">
        <v>27</v>
      </c>
      <c r="N7" s="198">
        <v>34.67</v>
      </c>
      <c r="O7" s="198">
        <v>0</v>
      </c>
      <c r="P7" s="198">
        <v>0</v>
      </c>
      <c r="Q7" s="198">
        <v>0</v>
      </c>
      <c r="R7" s="198">
        <v>6.39</v>
      </c>
      <c r="S7" s="198">
        <v>4</v>
      </c>
      <c r="T7" s="198">
        <v>0</v>
      </c>
      <c r="U7" s="198">
        <v>24.59</v>
      </c>
      <c r="V7" s="198">
        <v>0</v>
      </c>
      <c r="W7" s="198">
        <v>0</v>
      </c>
      <c r="X7" s="198">
        <v>19.62</v>
      </c>
      <c r="Y7" s="198">
        <v>0</v>
      </c>
      <c r="Z7" s="198">
        <v>42.09</v>
      </c>
      <c r="AA7" s="198">
        <v>7.65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4.93</v>
      </c>
      <c r="L8" s="198">
        <v>200.89</v>
      </c>
      <c r="M8" s="198">
        <v>27</v>
      </c>
      <c r="N8" s="198">
        <v>34.659999999999997</v>
      </c>
      <c r="O8" s="198">
        <v>0</v>
      </c>
      <c r="P8" s="198">
        <v>0</v>
      </c>
      <c r="Q8" s="198">
        <v>0</v>
      </c>
      <c r="R8" s="198">
        <v>6.39</v>
      </c>
      <c r="S8" s="198">
        <v>4</v>
      </c>
      <c r="T8" s="198">
        <v>0</v>
      </c>
      <c r="U8" s="198">
        <v>24.59</v>
      </c>
      <c r="V8" s="198">
        <v>0</v>
      </c>
      <c r="W8" s="198">
        <v>0</v>
      </c>
      <c r="X8" s="198">
        <v>19.62</v>
      </c>
      <c r="Y8" s="198">
        <v>0</v>
      </c>
      <c r="Z8" s="198">
        <v>42.09</v>
      </c>
      <c r="AA8" s="198">
        <v>7.65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4.93</v>
      </c>
      <c r="L9" s="198">
        <v>200.89</v>
      </c>
      <c r="M9" s="198">
        <v>28.23</v>
      </c>
      <c r="N9" s="198">
        <v>34.67</v>
      </c>
      <c r="O9" s="198">
        <v>0</v>
      </c>
      <c r="P9" s="198">
        <v>0</v>
      </c>
      <c r="Q9" s="198">
        <v>0</v>
      </c>
      <c r="R9" s="198">
        <v>6.39</v>
      </c>
      <c r="S9" s="198">
        <v>4</v>
      </c>
      <c r="T9" s="198">
        <v>0</v>
      </c>
      <c r="U9" s="198">
        <v>24.59</v>
      </c>
      <c r="V9" s="198">
        <v>0</v>
      </c>
      <c r="W9" s="198">
        <v>0</v>
      </c>
      <c r="X9" s="198">
        <v>19.62</v>
      </c>
      <c r="Y9" s="198">
        <v>0</v>
      </c>
      <c r="Z9" s="198">
        <v>42.09</v>
      </c>
      <c r="AA9" s="198">
        <v>7.65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53.36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4.93</v>
      </c>
      <c r="L10" s="198">
        <v>200.89</v>
      </c>
      <c r="M10" s="198">
        <v>28.23</v>
      </c>
      <c r="N10" s="198">
        <v>34.67</v>
      </c>
      <c r="O10" s="198">
        <v>0</v>
      </c>
      <c r="P10" s="198">
        <v>0</v>
      </c>
      <c r="Q10" s="198">
        <v>0</v>
      </c>
      <c r="R10" s="198">
        <v>6.55</v>
      </c>
      <c r="S10" s="198">
        <v>4</v>
      </c>
      <c r="T10" s="198">
        <v>0</v>
      </c>
      <c r="U10" s="198">
        <v>24.59</v>
      </c>
      <c r="V10" s="198">
        <v>0</v>
      </c>
      <c r="W10" s="198">
        <v>0</v>
      </c>
      <c r="X10" s="198">
        <v>19.62</v>
      </c>
      <c r="Y10" s="198">
        <v>0</v>
      </c>
      <c r="Z10" s="198">
        <v>42.09</v>
      </c>
      <c r="AA10" s="198">
        <v>7.65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53.36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4.93</v>
      </c>
      <c r="L11" s="198">
        <v>200.89</v>
      </c>
      <c r="M11" s="198">
        <v>28.23</v>
      </c>
      <c r="N11" s="198">
        <v>34.67</v>
      </c>
      <c r="O11" s="198">
        <v>0</v>
      </c>
      <c r="P11" s="198">
        <v>0</v>
      </c>
      <c r="Q11" s="198">
        <v>0</v>
      </c>
      <c r="R11" s="198">
        <v>6.55</v>
      </c>
      <c r="S11" s="198">
        <v>4</v>
      </c>
      <c r="T11" s="198">
        <v>0</v>
      </c>
      <c r="U11" s="198">
        <v>24.59</v>
      </c>
      <c r="V11" s="198">
        <v>0</v>
      </c>
      <c r="W11" s="198">
        <v>0</v>
      </c>
      <c r="X11" s="198">
        <v>19.32</v>
      </c>
      <c r="Y11" s="198">
        <v>0</v>
      </c>
      <c r="Z11" s="198">
        <v>42.09</v>
      </c>
      <c r="AA11" s="198">
        <v>7.65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53.36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4.93</v>
      </c>
      <c r="L12" s="198">
        <v>200.89</v>
      </c>
      <c r="M12" s="198">
        <v>27</v>
      </c>
      <c r="N12" s="198">
        <v>34.67</v>
      </c>
      <c r="O12" s="198">
        <v>0</v>
      </c>
      <c r="P12" s="198">
        <v>0</v>
      </c>
      <c r="Q12" s="198">
        <v>0</v>
      </c>
      <c r="R12" s="198">
        <v>6.55</v>
      </c>
      <c r="S12" s="198">
        <v>4</v>
      </c>
      <c r="T12" s="198">
        <v>0</v>
      </c>
      <c r="U12" s="198">
        <v>24.59</v>
      </c>
      <c r="V12" s="198">
        <v>0</v>
      </c>
      <c r="W12" s="198">
        <v>0</v>
      </c>
      <c r="X12" s="198">
        <v>19.32</v>
      </c>
      <c r="Y12" s="198">
        <v>0</v>
      </c>
      <c r="Z12" s="198">
        <v>42.09</v>
      </c>
      <c r="AA12" s="198">
        <v>7.65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53.36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4.93</v>
      </c>
      <c r="L13" s="198">
        <v>200.89</v>
      </c>
      <c r="M13" s="198">
        <v>28.23</v>
      </c>
      <c r="N13" s="198">
        <v>34.67</v>
      </c>
      <c r="O13" s="198">
        <v>0</v>
      </c>
      <c r="P13" s="198">
        <v>0</v>
      </c>
      <c r="Q13" s="198">
        <v>0</v>
      </c>
      <c r="R13" s="198">
        <v>6.66</v>
      </c>
      <c r="S13" s="198">
        <v>4</v>
      </c>
      <c r="T13" s="198">
        <v>0</v>
      </c>
      <c r="U13" s="198">
        <v>24.59</v>
      </c>
      <c r="V13" s="198">
        <v>0</v>
      </c>
      <c r="W13" s="198">
        <v>0</v>
      </c>
      <c r="X13" s="198">
        <v>19.32</v>
      </c>
      <c r="Y13" s="198">
        <v>0</v>
      </c>
      <c r="Z13" s="198">
        <v>42.09</v>
      </c>
      <c r="AA13" s="198">
        <v>7.65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53.36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4.93</v>
      </c>
      <c r="L14" s="198">
        <v>200.89</v>
      </c>
      <c r="M14" s="198">
        <v>28.23</v>
      </c>
      <c r="N14" s="198">
        <v>34.67</v>
      </c>
      <c r="O14" s="198">
        <v>0</v>
      </c>
      <c r="P14" s="198">
        <v>0</v>
      </c>
      <c r="Q14" s="198">
        <v>0</v>
      </c>
      <c r="R14" s="198">
        <v>6.66</v>
      </c>
      <c r="S14" s="198">
        <v>4</v>
      </c>
      <c r="T14" s="198">
        <v>0</v>
      </c>
      <c r="U14" s="198">
        <v>24.59</v>
      </c>
      <c r="V14" s="198">
        <v>0</v>
      </c>
      <c r="W14" s="198">
        <v>0</v>
      </c>
      <c r="X14" s="198">
        <v>19.32</v>
      </c>
      <c r="Y14" s="198">
        <v>0</v>
      </c>
      <c r="Z14" s="198">
        <v>42.09</v>
      </c>
      <c r="AA14" s="198">
        <v>7.65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4.93</v>
      </c>
      <c r="L15" s="198">
        <v>200.89</v>
      </c>
      <c r="M15" s="198">
        <v>28.23</v>
      </c>
      <c r="N15" s="198">
        <v>34.67</v>
      </c>
      <c r="O15" s="198">
        <v>0</v>
      </c>
      <c r="P15" s="198">
        <v>0</v>
      </c>
      <c r="Q15" s="198">
        <v>0</v>
      </c>
      <c r="R15" s="198">
        <v>6.66</v>
      </c>
      <c r="S15" s="198">
        <v>4</v>
      </c>
      <c r="T15" s="198">
        <v>0</v>
      </c>
      <c r="U15" s="198">
        <v>24.59</v>
      </c>
      <c r="V15" s="198">
        <v>0</v>
      </c>
      <c r="W15" s="198">
        <v>0</v>
      </c>
      <c r="X15" s="198">
        <v>19.32</v>
      </c>
      <c r="Y15" s="198">
        <v>0</v>
      </c>
      <c r="Z15" s="198">
        <v>42.09</v>
      </c>
      <c r="AA15" s="198">
        <v>7.65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53.36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4.93</v>
      </c>
      <c r="L16" s="198">
        <v>200.89</v>
      </c>
      <c r="M16" s="198">
        <v>28.23</v>
      </c>
      <c r="N16" s="198">
        <v>34.67</v>
      </c>
      <c r="O16" s="198">
        <v>0</v>
      </c>
      <c r="P16" s="198">
        <v>0</v>
      </c>
      <c r="Q16" s="198">
        <v>0</v>
      </c>
      <c r="R16" s="198">
        <v>6.66</v>
      </c>
      <c r="S16" s="198">
        <v>4</v>
      </c>
      <c r="T16" s="198">
        <v>0</v>
      </c>
      <c r="U16" s="198">
        <v>24.59</v>
      </c>
      <c r="V16" s="198">
        <v>0</v>
      </c>
      <c r="W16" s="198">
        <v>0</v>
      </c>
      <c r="X16" s="198">
        <v>19.32</v>
      </c>
      <c r="Y16" s="198">
        <v>0</v>
      </c>
      <c r="Z16" s="198">
        <v>42.09</v>
      </c>
      <c r="AA16" s="198">
        <v>7.65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53.36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4.93</v>
      </c>
      <c r="L17" s="198">
        <v>200.89</v>
      </c>
      <c r="M17" s="198">
        <v>28.23</v>
      </c>
      <c r="N17" s="198">
        <v>34.67</v>
      </c>
      <c r="O17" s="198">
        <v>0</v>
      </c>
      <c r="P17" s="198">
        <v>0</v>
      </c>
      <c r="Q17" s="198">
        <v>0</v>
      </c>
      <c r="R17" s="198">
        <v>6.66</v>
      </c>
      <c r="S17" s="198">
        <v>4</v>
      </c>
      <c r="T17" s="198">
        <v>0</v>
      </c>
      <c r="U17" s="198">
        <v>24.59</v>
      </c>
      <c r="V17" s="198">
        <v>0</v>
      </c>
      <c r="W17" s="198">
        <v>0</v>
      </c>
      <c r="X17" s="198">
        <v>20</v>
      </c>
      <c r="Y17" s="198">
        <v>0</v>
      </c>
      <c r="Z17" s="198">
        <v>42.09</v>
      </c>
      <c r="AA17" s="198">
        <v>7.65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56.59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4.93</v>
      </c>
      <c r="L18" s="198">
        <v>200.89</v>
      </c>
      <c r="M18" s="198">
        <v>28.23</v>
      </c>
      <c r="N18" s="198">
        <v>34.67</v>
      </c>
      <c r="O18" s="198">
        <v>0</v>
      </c>
      <c r="P18" s="198">
        <v>0</v>
      </c>
      <c r="Q18" s="198">
        <v>0</v>
      </c>
      <c r="R18" s="198">
        <v>6.66</v>
      </c>
      <c r="S18" s="198">
        <v>4</v>
      </c>
      <c r="T18" s="198">
        <v>0</v>
      </c>
      <c r="U18" s="198">
        <v>24.59</v>
      </c>
      <c r="V18" s="198">
        <v>0</v>
      </c>
      <c r="W18" s="198">
        <v>0</v>
      </c>
      <c r="X18" s="198">
        <v>19.32</v>
      </c>
      <c r="Y18" s="198">
        <v>0</v>
      </c>
      <c r="Z18" s="198">
        <v>42.09</v>
      </c>
      <c r="AA18" s="198">
        <v>7.65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53.36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4.93</v>
      </c>
      <c r="L19" s="198">
        <v>200.89</v>
      </c>
      <c r="M19" s="198">
        <v>28.23</v>
      </c>
      <c r="N19" s="198">
        <v>34.67</v>
      </c>
      <c r="O19" s="198">
        <v>0</v>
      </c>
      <c r="P19" s="198">
        <v>0</v>
      </c>
      <c r="Q19" s="198">
        <v>0</v>
      </c>
      <c r="R19" s="198">
        <v>6.55</v>
      </c>
      <c r="S19" s="198">
        <v>4</v>
      </c>
      <c r="T19" s="198">
        <v>0</v>
      </c>
      <c r="U19" s="198">
        <v>24.59</v>
      </c>
      <c r="V19" s="198">
        <v>0</v>
      </c>
      <c r="W19" s="198">
        <v>0</v>
      </c>
      <c r="X19" s="198">
        <v>19.32</v>
      </c>
      <c r="Y19" s="198">
        <v>0</v>
      </c>
      <c r="Z19" s="198">
        <v>42.09</v>
      </c>
      <c r="AA19" s="198">
        <v>7.65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4.93</v>
      </c>
      <c r="L20" s="198">
        <v>200.89</v>
      </c>
      <c r="M20" s="198">
        <v>28.23</v>
      </c>
      <c r="N20" s="198">
        <v>34.67</v>
      </c>
      <c r="O20" s="198">
        <v>0</v>
      </c>
      <c r="P20" s="198">
        <v>0</v>
      </c>
      <c r="Q20" s="198">
        <v>0</v>
      </c>
      <c r="R20" s="198">
        <v>6.55</v>
      </c>
      <c r="S20" s="198">
        <v>4</v>
      </c>
      <c r="T20" s="198">
        <v>0</v>
      </c>
      <c r="U20" s="198">
        <v>24.59</v>
      </c>
      <c r="V20" s="198">
        <v>0</v>
      </c>
      <c r="W20" s="198">
        <v>0</v>
      </c>
      <c r="X20" s="198">
        <v>19.32</v>
      </c>
      <c r="Y20" s="198">
        <v>0</v>
      </c>
      <c r="Z20" s="198">
        <v>42.09</v>
      </c>
      <c r="AA20" s="198">
        <v>7.65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53.36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4.93</v>
      </c>
      <c r="L21" s="198">
        <v>200.89</v>
      </c>
      <c r="M21" s="198">
        <v>27</v>
      </c>
      <c r="N21" s="198">
        <v>34.67</v>
      </c>
      <c r="O21" s="198">
        <v>0</v>
      </c>
      <c r="P21" s="198">
        <v>0</v>
      </c>
      <c r="Q21" s="198">
        <v>0</v>
      </c>
      <c r="R21" s="198">
        <v>6.39</v>
      </c>
      <c r="S21" s="198">
        <v>4</v>
      </c>
      <c r="T21" s="198">
        <v>0</v>
      </c>
      <c r="U21" s="198">
        <v>24.59</v>
      </c>
      <c r="V21" s="198">
        <v>0</v>
      </c>
      <c r="W21" s="198">
        <v>0</v>
      </c>
      <c r="X21" s="198">
        <v>19.32</v>
      </c>
      <c r="Y21" s="198">
        <v>0</v>
      </c>
      <c r="Z21" s="198">
        <v>42.09</v>
      </c>
      <c r="AA21" s="198">
        <v>7.65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51.55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4.93</v>
      </c>
      <c r="L22" s="198">
        <v>200.89</v>
      </c>
      <c r="M22" s="198">
        <v>27</v>
      </c>
      <c r="N22" s="198">
        <v>34.67</v>
      </c>
      <c r="O22" s="198">
        <v>0</v>
      </c>
      <c r="P22" s="198">
        <v>0</v>
      </c>
      <c r="Q22" s="198">
        <v>0</v>
      </c>
      <c r="R22" s="198">
        <v>6.39</v>
      </c>
      <c r="S22" s="198">
        <v>4</v>
      </c>
      <c r="T22" s="198">
        <v>0</v>
      </c>
      <c r="U22" s="198">
        <v>24.59</v>
      </c>
      <c r="V22" s="198">
        <v>0</v>
      </c>
      <c r="W22" s="198">
        <v>0</v>
      </c>
      <c r="X22" s="198">
        <v>19.13</v>
      </c>
      <c r="Y22" s="198">
        <v>0</v>
      </c>
      <c r="Z22" s="198">
        <v>42.09</v>
      </c>
      <c r="AA22" s="198">
        <v>7.65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51.55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4.9400000000000004</v>
      </c>
      <c r="L23" s="198">
        <v>200.89</v>
      </c>
      <c r="M23" s="198">
        <v>27</v>
      </c>
      <c r="N23" s="198">
        <v>34.67</v>
      </c>
      <c r="O23" s="198">
        <v>0</v>
      </c>
      <c r="P23" s="198">
        <v>0</v>
      </c>
      <c r="Q23" s="198">
        <v>0</v>
      </c>
      <c r="R23" s="198">
        <v>6</v>
      </c>
      <c r="S23" s="198">
        <v>3.94</v>
      </c>
      <c r="T23" s="198">
        <v>0</v>
      </c>
      <c r="U23" s="198">
        <v>24.59</v>
      </c>
      <c r="V23" s="198">
        <v>0</v>
      </c>
      <c r="W23" s="198">
        <v>0</v>
      </c>
      <c r="X23" s="198">
        <v>19.13</v>
      </c>
      <c r="Y23" s="198">
        <v>0</v>
      </c>
      <c r="Z23" s="198">
        <v>42.09</v>
      </c>
      <c r="AA23" s="198">
        <v>7.65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4.9400000000000004</v>
      </c>
      <c r="L24" s="198">
        <v>200.89</v>
      </c>
      <c r="M24" s="198">
        <v>27</v>
      </c>
      <c r="N24" s="198">
        <v>34.67</v>
      </c>
      <c r="O24" s="198">
        <v>0</v>
      </c>
      <c r="P24" s="198">
        <v>0</v>
      </c>
      <c r="Q24" s="198">
        <v>0</v>
      </c>
      <c r="R24" s="198">
        <v>6.16</v>
      </c>
      <c r="S24" s="198">
        <v>3.88</v>
      </c>
      <c r="T24" s="198">
        <v>0</v>
      </c>
      <c r="U24" s="198">
        <v>24.59</v>
      </c>
      <c r="V24" s="198">
        <v>0</v>
      </c>
      <c r="W24" s="198">
        <v>0</v>
      </c>
      <c r="X24" s="198">
        <v>19.13</v>
      </c>
      <c r="Y24" s="198">
        <v>0</v>
      </c>
      <c r="Z24" s="198">
        <v>42.09</v>
      </c>
      <c r="AA24" s="198">
        <v>7.65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4.9400000000000004</v>
      </c>
      <c r="L25" s="198">
        <v>200.89</v>
      </c>
      <c r="M25" s="198">
        <v>27.01</v>
      </c>
      <c r="N25" s="198">
        <v>34.67</v>
      </c>
      <c r="O25" s="198">
        <v>0</v>
      </c>
      <c r="P25" s="198">
        <v>0</v>
      </c>
      <c r="Q25" s="198">
        <v>0</v>
      </c>
      <c r="R25" s="198">
        <v>6</v>
      </c>
      <c r="S25" s="198">
        <v>3.94</v>
      </c>
      <c r="T25" s="198">
        <v>0</v>
      </c>
      <c r="U25" s="198">
        <v>24.59</v>
      </c>
      <c r="V25" s="198">
        <v>0</v>
      </c>
      <c r="W25" s="198">
        <v>0</v>
      </c>
      <c r="X25" s="198">
        <v>19.13</v>
      </c>
      <c r="Y25" s="198">
        <v>0</v>
      </c>
      <c r="Z25" s="198">
        <v>42.09</v>
      </c>
      <c r="AA25" s="198">
        <v>7.65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4.9400000000000004</v>
      </c>
      <c r="L26" s="198">
        <v>200.89</v>
      </c>
      <c r="M26" s="198">
        <v>27.01</v>
      </c>
      <c r="N26" s="198">
        <v>34.67</v>
      </c>
      <c r="O26" s="198">
        <v>0</v>
      </c>
      <c r="P26" s="198">
        <v>0</v>
      </c>
      <c r="Q26" s="198">
        <v>0</v>
      </c>
      <c r="R26" s="198">
        <v>6</v>
      </c>
      <c r="S26" s="198">
        <v>3.94</v>
      </c>
      <c r="T26" s="198">
        <v>0</v>
      </c>
      <c r="U26" s="198">
        <v>24.59</v>
      </c>
      <c r="V26" s="198">
        <v>0</v>
      </c>
      <c r="W26" s="198">
        <v>0</v>
      </c>
      <c r="X26" s="198">
        <v>19.13</v>
      </c>
      <c r="Y26" s="198">
        <v>0</v>
      </c>
      <c r="Z26" s="198">
        <v>42.09</v>
      </c>
      <c r="AA26" s="198">
        <v>7.65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4.78</v>
      </c>
      <c r="L27" s="198">
        <v>200.88</v>
      </c>
      <c r="M27" s="198">
        <v>27.01</v>
      </c>
      <c r="N27" s="198">
        <v>34.67</v>
      </c>
      <c r="O27" s="198">
        <v>0</v>
      </c>
      <c r="P27" s="198">
        <v>0</v>
      </c>
      <c r="Q27" s="198">
        <v>0</v>
      </c>
      <c r="R27" s="198">
        <v>5.74</v>
      </c>
      <c r="S27" s="198">
        <v>3.83</v>
      </c>
      <c r="T27" s="198">
        <v>0</v>
      </c>
      <c r="U27" s="198">
        <v>24.59</v>
      </c>
      <c r="V27" s="198">
        <v>0</v>
      </c>
      <c r="W27" s="198">
        <v>0</v>
      </c>
      <c r="X27" s="198">
        <v>16.809999999999999</v>
      </c>
      <c r="Y27" s="198">
        <v>0</v>
      </c>
      <c r="Z27" s="198">
        <v>42.09</v>
      </c>
      <c r="AA27" s="198">
        <v>7.65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16.39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4.78</v>
      </c>
      <c r="L28" s="198">
        <v>200.88</v>
      </c>
      <c r="M28" s="198">
        <v>27.01</v>
      </c>
      <c r="N28" s="198">
        <v>34.67</v>
      </c>
      <c r="O28" s="198">
        <v>0</v>
      </c>
      <c r="P28" s="198">
        <v>26.49</v>
      </c>
      <c r="Q28" s="198">
        <v>2.87</v>
      </c>
      <c r="R28" s="198">
        <v>5.74</v>
      </c>
      <c r="S28" s="198">
        <v>3.83</v>
      </c>
      <c r="T28" s="198">
        <v>0</v>
      </c>
      <c r="U28" s="198">
        <v>24.59</v>
      </c>
      <c r="V28" s="198">
        <v>0</v>
      </c>
      <c r="W28" s="198">
        <v>0</v>
      </c>
      <c r="X28" s="198">
        <v>41.23</v>
      </c>
      <c r="Y28" s="198">
        <v>0</v>
      </c>
      <c r="Z28" s="198">
        <v>79.42</v>
      </c>
      <c r="AA28" s="198">
        <v>7.65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65.67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4.78</v>
      </c>
      <c r="L29" s="198">
        <v>200.88</v>
      </c>
      <c r="M29" s="198">
        <v>27.01</v>
      </c>
      <c r="N29" s="198">
        <v>34.67</v>
      </c>
      <c r="O29" s="198">
        <v>0</v>
      </c>
      <c r="P29" s="198">
        <v>26.49</v>
      </c>
      <c r="Q29" s="198">
        <v>2.87</v>
      </c>
      <c r="R29" s="198">
        <v>5.74</v>
      </c>
      <c r="S29" s="198">
        <v>3.83</v>
      </c>
      <c r="T29" s="198">
        <v>0</v>
      </c>
      <c r="U29" s="198">
        <v>24.59</v>
      </c>
      <c r="V29" s="198">
        <v>0</v>
      </c>
      <c r="W29" s="198">
        <v>0</v>
      </c>
      <c r="X29" s="198">
        <v>43.29</v>
      </c>
      <c r="Y29" s="198">
        <v>0</v>
      </c>
      <c r="Z29" s="198">
        <v>79.42</v>
      </c>
      <c r="AA29" s="198">
        <v>26.47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65.459999999999994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4.78</v>
      </c>
      <c r="L30" s="198">
        <v>200.88</v>
      </c>
      <c r="M30" s="198">
        <v>27.01</v>
      </c>
      <c r="N30" s="198">
        <v>34.67</v>
      </c>
      <c r="O30" s="198">
        <v>0</v>
      </c>
      <c r="P30" s="198">
        <v>26.49</v>
      </c>
      <c r="Q30" s="198">
        <v>2.87</v>
      </c>
      <c r="R30" s="198">
        <v>5.74</v>
      </c>
      <c r="S30" s="198">
        <v>3.83</v>
      </c>
      <c r="T30" s="198">
        <v>0</v>
      </c>
      <c r="U30" s="198">
        <v>24.59</v>
      </c>
      <c r="V30" s="198">
        <v>0</v>
      </c>
      <c r="W30" s="198">
        <v>0</v>
      </c>
      <c r="X30" s="198">
        <v>43.29</v>
      </c>
      <c r="Y30" s="198">
        <v>0</v>
      </c>
      <c r="Z30" s="198">
        <v>79.42</v>
      </c>
      <c r="AA30" s="198">
        <v>7.65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65.459999999999994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2.1800000000000002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4.78</v>
      </c>
      <c r="L31" s="198">
        <v>200.88</v>
      </c>
      <c r="M31" s="198">
        <v>27.01</v>
      </c>
      <c r="N31" s="198">
        <v>34.67</v>
      </c>
      <c r="O31" s="198">
        <v>0</v>
      </c>
      <c r="P31" s="198">
        <v>26.49</v>
      </c>
      <c r="Q31" s="198">
        <v>6.4</v>
      </c>
      <c r="R31" s="198">
        <v>12.45</v>
      </c>
      <c r="S31" s="198">
        <v>7.75</v>
      </c>
      <c r="T31" s="198">
        <v>0</v>
      </c>
      <c r="U31" s="198">
        <v>24.59</v>
      </c>
      <c r="V31" s="198">
        <v>0</v>
      </c>
      <c r="W31" s="198">
        <v>0</v>
      </c>
      <c r="X31" s="198">
        <v>43.29</v>
      </c>
      <c r="Y31" s="198">
        <v>0</v>
      </c>
      <c r="Z31" s="198">
        <v>79.42</v>
      </c>
      <c r="AA31" s="198">
        <v>27.67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5.5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4.78</v>
      </c>
      <c r="L32" s="198">
        <v>200.88</v>
      </c>
      <c r="M32" s="198">
        <v>27.01</v>
      </c>
      <c r="N32" s="198">
        <v>34.67</v>
      </c>
      <c r="O32" s="198">
        <v>0</v>
      </c>
      <c r="P32" s="198">
        <v>26.49</v>
      </c>
      <c r="Q32" s="198">
        <v>6.4</v>
      </c>
      <c r="R32" s="198">
        <v>12.45</v>
      </c>
      <c r="S32" s="198">
        <v>7.75</v>
      </c>
      <c r="T32" s="198">
        <v>0</v>
      </c>
      <c r="U32" s="198">
        <v>24.59</v>
      </c>
      <c r="V32" s="198">
        <v>0</v>
      </c>
      <c r="W32" s="198">
        <v>0</v>
      </c>
      <c r="X32" s="198">
        <v>43.29</v>
      </c>
      <c r="Y32" s="198">
        <v>0</v>
      </c>
      <c r="Z32" s="198">
        <v>79.42</v>
      </c>
      <c r="AA32" s="198">
        <v>26.47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65.88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5.5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4.78</v>
      </c>
      <c r="L33" s="198">
        <v>200.88</v>
      </c>
      <c r="M33" s="198">
        <v>27.01</v>
      </c>
      <c r="N33" s="198">
        <v>34.67</v>
      </c>
      <c r="O33" s="198">
        <v>0</v>
      </c>
      <c r="P33" s="198">
        <v>26.49</v>
      </c>
      <c r="Q33" s="198">
        <v>0</v>
      </c>
      <c r="R33" s="198">
        <v>0</v>
      </c>
      <c r="S33" s="198">
        <v>0</v>
      </c>
      <c r="T33" s="198">
        <v>0</v>
      </c>
      <c r="U33" s="198">
        <v>24.59</v>
      </c>
      <c r="V33" s="198">
        <v>0</v>
      </c>
      <c r="W33" s="198">
        <v>0</v>
      </c>
      <c r="X33" s="198">
        <v>43.29</v>
      </c>
      <c r="Y33" s="198">
        <v>0</v>
      </c>
      <c r="Z33" s="198">
        <v>79.42</v>
      </c>
      <c r="AA33" s="198">
        <v>7.65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16.39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5.5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4.78</v>
      </c>
      <c r="L34" s="198">
        <v>200.88</v>
      </c>
      <c r="M34" s="198">
        <v>27.01</v>
      </c>
      <c r="N34" s="198">
        <v>34.67</v>
      </c>
      <c r="O34" s="198">
        <v>0</v>
      </c>
      <c r="P34" s="198">
        <v>26.49</v>
      </c>
      <c r="Q34" s="198">
        <v>0</v>
      </c>
      <c r="R34" s="198">
        <v>0</v>
      </c>
      <c r="S34" s="198">
        <v>0</v>
      </c>
      <c r="T34" s="198">
        <v>0</v>
      </c>
      <c r="U34" s="198">
        <v>24.59</v>
      </c>
      <c r="V34" s="198">
        <v>0</v>
      </c>
      <c r="W34" s="198">
        <v>0</v>
      </c>
      <c r="X34" s="198">
        <v>43.29</v>
      </c>
      <c r="Y34" s="198">
        <v>0</v>
      </c>
      <c r="Z34" s="198">
        <v>79.42</v>
      </c>
      <c r="AA34" s="198">
        <v>7.65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5.5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4.78</v>
      </c>
      <c r="L35" s="198">
        <v>200.88</v>
      </c>
      <c r="M35" s="198">
        <v>27.01</v>
      </c>
      <c r="N35" s="198">
        <v>34.67</v>
      </c>
      <c r="O35" s="198">
        <v>0</v>
      </c>
      <c r="P35" s="198">
        <v>26.49</v>
      </c>
      <c r="Q35" s="198">
        <v>0</v>
      </c>
      <c r="R35" s="198">
        <v>0</v>
      </c>
      <c r="S35" s="198">
        <v>0</v>
      </c>
      <c r="T35" s="198">
        <v>0</v>
      </c>
      <c r="U35" s="198">
        <v>24.59</v>
      </c>
      <c r="V35" s="198">
        <v>0</v>
      </c>
      <c r="W35" s="198">
        <v>0</v>
      </c>
      <c r="X35" s="198">
        <v>43.29</v>
      </c>
      <c r="Y35" s="198">
        <v>0</v>
      </c>
      <c r="Z35" s="198">
        <v>79.42</v>
      </c>
      <c r="AA35" s="198">
        <v>26.47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65.459999999999994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</v>
      </c>
      <c r="L36" s="198">
        <v>239.15</v>
      </c>
      <c r="M36" s="198">
        <v>27.01</v>
      </c>
      <c r="N36" s="198">
        <v>34.67</v>
      </c>
      <c r="O36" s="198">
        <v>0</v>
      </c>
      <c r="P36" s="198">
        <v>26.49</v>
      </c>
      <c r="Q36" s="198">
        <v>6.4</v>
      </c>
      <c r="R36" s="198">
        <v>12.45</v>
      </c>
      <c r="S36" s="198">
        <v>7.75</v>
      </c>
      <c r="T36" s="198">
        <v>0</v>
      </c>
      <c r="U36" s="198">
        <v>24.59</v>
      </c>
      <c r="V36" s="198">
        <v>0</v>
      </c>
      <c r="W36" s="198">
        <v>0</v>
      </c>
      <c r="X36" s="198">
        <v>43.29</v>
      </c>
      <c r="Y36" s="198">
        <v>0</v>
      </c>
      <c r="Z36" s="198">
        <v>79.42</v>
      </c>
      <c r="AA36" s="198">
        <v>26.47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65.459999999999994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</v>
      </c>
      <c r="L37" s="198">
        <v>309.57</v>
      </c>
      <c r="M37" s="198">
        <v>27.01</v>
      </c>
      <c r="N37" s="198">
        <v>34.67</v>
      </c>
      <c r="O37" s="198">
        <v>0</v>
      </c>
      <c r="P37" s="198">
        <v>26.49</v>
      </c>
      <c r="Q37" s="198">
        <v>6.4</v>
      </c>
      <c r="R37" s="198">
        <v>12.45</v>
      </c>
      <c r="S37" s="198">
        <v>7.75</v>
      </c>
      <c r="T37" s="198">
        <v>0</v>
      </c>
      <c r="U37" s="198">
        <v>24.59</v>
      </c>
      <c r="V37" s="198">
        <v>0</v>
      </c>
      <c r="W37" s="198">
        <v>0</v>
      </c>
      <c r="X37" s="198">
        <v>43.29</v>
      </c>
      <c r="Y37" s="198">
        <v>0</v>
      </c>
      <c r="Z37" s="198">
        <v>79.42</v>
      </c>
      <c r="AA37" s="198">
        <v>26.47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</v>
      </c>
      <c r="L38" s="198">
        <v>371.16</v>
      </c>
      <c r="M38" s="198">
        <v>27.01</v>
      </c>
      <c r="N38" s="198">
        <v>34.67</v>
      </c>
      <c r="O38" s="198">
        <v>0</v>
      </c>
      <c r="P38" s="198">
        <v>26.49</v>
      </c>
      <c r="Q38" s="198">
        <v>6.4</v>
      </c>
      <c r="R38" s="198">
        <v>12.45</v>
      </c>
      <c r="S38" s="198">
        <v>7.75</v>
      </c>
      <c r="T38" s="198">
        <v>0</v>
      </c>
      <c r="U38" s="198">
        <v>24.59</v>
      </c>
      <c r="V38" s="198">
        <v>0</v>
      </c>
      <c r="W38" s="198">
        <v>0</v>
      </c>
      <c r="X38" s="198">
        <v>43.29</v>
      </c>
      <c r="Y38" s="198">
        <v>0</v>
      </c>
      <c r="Z38" s="198">
        <v>79.42</v>
      </c>
      <c r="AA38" s="198">
        <v>26.47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65.459999999999994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</v>
      </c>
      <c r="L39" s="198">
        <v>371.16</v>
      </c>
      <c r="M39" s="198">
        <v>27.01</v>
      </c>
      <c r="N39" s="198">
        <v>34.67</v>
      </c>
      <c r="O39" s="198">
        <v>0</v>
      </c>
      <c r="P39" s="198">
        <v>26.49</v>
      </c>
      <c r="Q39" s="198">
        <v>6.4</v>
      </c>
      <c r="R39" s="198">
        <v>12.45</v>
      </c>
      <c r="S39" s="198">
        <v>7.75</v>
      </c>
      <c r="T39" s="198">
        <v>0</v>
      </c>
      <c r="U39" s="198">
        <v>24.59</v>
      </c>
      <c r="V39" s="198">
        <v>0</v>
      </c>
      <c r="W39" s="198">
        <v>0</v>
      </c>
      <c r="X39" s="198">
        <v>43.29</v>
      </c>
      <c r="Y39" s="198">
        <v>0</v>
      </c>
      <c r="Z39" s="198">
        <v>79.42</v>
      </c>
      <c r="AA39" s="198">
        <v>26.47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16.39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</v>
      </c>
      <c r="L40" s="198">
        <v>371.16</v>
      </c>
      <c r="M40" s="198">
        <v>27.01</v>
      </c>
      <c r="N40" s="198">
        <v>34.67</v>
      </c>
      <c r="O40" s="198">
        <v>0</v>
      </c>
      <c r="P40" s="198">
        <v>26.49</v>
      </c>
      <c r="Q40" s="198">
        <v>6.4</v>
      </c>
      <c r="R40" s="198">
        <v>12.45</v>
      </c>
      <c r="S40" s="198">
        <v>7.75</v>
      </c>
      <c r="T40" s="198">
        <v>0</v>
      </c>
      <c r="U40" s="198">
        <v>24.59</v>
      </c>
      <c r="V40" s="198">
        <v>0</v>
      </c>
      <c r="W40" s="198">
        <v>0</v>
      </c>
      <c r="X40" s="198">
        <v>43.29</v>
      </c>
      <c r="Y40" s="198">
        <v>0</v>
      </c>
      <c r="Z40" s="198">
        <v>79.42</v>
      </c>
      <c r="AA40" s="198">
        <v>26.47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16.39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</v>
      </c>
      <c r="L41" s="198">
        <v>371.16</v>
      </c>
      <c r="M41" s="198">
        <v>27.01</v>
      </c>
      <c r="N41" s="198">
        <v>34.67</v>
      </c>
      <c r="O41" s="198">
        <v>0</v>
      </c>
      <c r="P41" s="198">
        <v>26.49</v>
      </c>
      <c r="Q41" s="198">
        <v>6.4</v>
      </c>
      <c r="R41" s="198">
        <v>12.45</v>
      </c>
      <c r="S41" s="198">
        <v>7.75</v>
      </c>
      <c r="T41" s="198">
        <v>0</v>
      </c>
      <c r="U41" s="198">
        <v>24.59</v>
      </c>
      <c r="V41" s="198">
        <v>0</v>
      </c>
      <c r="W41" s="198">
        <v>0</v>
      </c>
      <c r="X41" s="198">
        <v>43.29</v>
      </c>
      <c r="Y41" s="198">
        <v>0</v>
      </c>
      <c r="Z41" s="198">
        <v>79.42</v>
      </c>
      <c r="AA41" s="198">
        <v>26.47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</v>
      </c>
      <c r="L42" s="198">
        <v>371.16</v>
      </c>
      <c r="M42" s="198">
        <v>27.01</v>
      </c>
      <c r="N42" s="198">
        <v>34.67</v>
      </c>
      <c r="O42" s="198">
        <v>0</v>
      </c>
      <c r="P42" s="198">
        <v>26.49</v>
      </c>
      <c r="Q42" s="198">
        <v>6.4</v>
      </c>
      <c r="R42" s="198">
        <v>12.45</v>
      </c>
      <c r="S42" s="198">
        <v>7.75</v>
      </c>
      <c r="T42" s="198">
        <v>0</v>
      </c>
      <c r="U42" s="198">
        <v>24.59</v>
      </c>
      <c r="V42" s="198">
        <v>0</v>
      </c>
      <c r="W42" s="198">
        <v>0</v>
      </c>
      <c r="X42" s="198">
        <v>43.29</v>
      </c>
      <c r="Y42" s="198">
        <v>0</v>
      </c>
      <c r="Z42" s="198">
        <v>79.42</v>
      </c>
      <c r="AA42" s="198">
        <v>26.47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</v>
      </c>
      <c r="L43" s="198">
        <v>371.16</v>
      </c>
      <c r="M43" s="198">
        <v>27.01</v>
      </c>
      <c r="N43" s="198">
        <v>34.67</v>
      </c>
      <c r="O43" s="198">
        <v>0</v>
      </c>
      <c r="P43" s="198">
        <v>26.49</v>
      </c>
      <c r="Q43" s="198">
        <v>6.4</v>
      </c>
      <c r="R43" s="198">
        <v>12.45</v>
      </c>
      <c r="S43" s="198">
        <v>7.75</v>
      </c>
      <c r="T43" s="198">
        <v>0</v>
      </c>
      <c r="U43" s="198">
        <v>24.59</v>
      </c>
      <c r="V43" s="198">
        <v>0</v>
      </c>
      <c r="W43" s="198">
        <v>0</v>
      </c>
      <c r="X43" s="198">
        <v>43.29</v>
      </c>
      <c r="Y43" s="198">
        <v>0</v>
      </c>
      <c r="Z43" s="198">
        <v>79.42</v>
      </c>
      <c r="AA43" s="198">
        <v>26.47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</v>
      </c>
      <c r="L44" s="198">
        <v>371.16</v>
      </c>
      <c r="M44" s="198">
        <v>27.01</v>
      </c>
      <c r="N44" s="198">
        <v>34.67</v>
      </c>
      <c r="O44" s="198">
        <v>0</v>
      </c>
      <c r="P44" s="198">
        <v>26.49</v>
      </c>
      <c r="Q44" s="198">
        <v>6.4</v>
      </c>
      <c r="R44" s="198">
        <v>12.45</v>
      </c>
      <c r="S44" s="198">
        <v>7.75</v>
      </c>
      <c r="T44" s="198">
        <v>0</v>
      </c>
      <c r="U44" s="198">
        <v>24.59</v>
      </c>
      <c r="V44" s="198">
        <v>0</v>
      </c>
      <c r="W44" s="198">
        <v>0</v>
      </c>
      <c r="X44" s="198">
        <v>43.29</v>
      </c>
      <c r="Y44" s="198">
        <v>0</v>
      </c>
      <c r="Z44" s="198">
        <v>79.42</v>
      </c>
      <c r="AA44" s="198">
        <v>26.47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16.39</v>
      </c>
      <c r="AJ44" s="198">
        <v>0</v>
      </c>
      <c r="AK44" s="198">
        <v>65.459999999999994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</v>
      </c>
      <c r="L45" s="198">
        <v>371.16</v>
      </c>
      <c r="M45" s="198">
        <v>27.01</v>
      </c>
      <c r="N45" s="198">
        <v>34.67</v>
      </c>
      <c r="O45" s="198">
        <v>0</v>
      </c>
      <c r="P45" s="198">
        <v>26.49</v>
      </c>
      <c r="Q45" s="198">
        <v>6.4</v>
      </c>
      <c r="R45" s="198">
        <v>12.45</v>
      </c>
      <c r="S45" s="198">
        <v>7.75</v>
      </c>
      <c r="T45" s="198">
        <v>0</v>
      </c>
      <c r="U45" s="198">
        <v>24.59</v>
      </c>
      <c r="V45" s="198">
        <v>0</v>
      </c>
      <c r="W45" s="198">
        <v>0</v>
      </c>
      <c r="X45" s="198">
        <v>43.29</v>
      </c>
      <c r="Y45" s="198">
        <v>0</v>
      </c>
      <c r="Z45" s="198">
        <v>79.42</v>
      </c>
      <c r="AA45" s="198">
        <v>26.47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16.39</v>
      </c>
      <c r="AJ45" s="198">
        <v>0</v>
      </c>
      <c r="AK45" s="198">
        <v>65.260000000000005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</v>
      </c>
      <c r="L46" s="198">
        <v>371.16</v>
      </c>
      <c r="M46" s="198">
        <v>27.01</v>
      </c>
      <c r="N46" s="198">
        <v>34.67</v>
      </c>
      <c r="O46" s="198">
        <v>0</v>
      </c>
      <c r="P46" s="198">
        <v>26.49</v>
      </c>
      <c r="Q46" s="198">
        <v>6.4</v>
      </c>
      <c r="R46" s="198">
        <v>12.45</v>
      </c>
      <c r="S46" s="198">
        <v>7.75</v>
      </c>
      <c r="T46" s="198">
        <v>0</v>
      </c>
      <c r="U46" s="198">
        <v>24.59</v>
      </c>
      <c r="V46" s="198">
        <v>0</v>
      </c>
      <c r="W46" s="198">
        <v>0</v>
      </c>
      <c r="X46" s="198">
        <v>43.29</v>
      </c>
      <c r="Y46" s="198">
        <v>0</v>
      </c>
      <c r="Z46" s="198">
        <v>79.42</v>
      </c>
      <c r="AA46" s="198">
        <v>26.47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16.39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</v>
      </c>
      <c r="L47" s="198">
        <v>371.16</v>
      </c>
      <c r="M47" s="198">
        <v>27.01</v>
      </c>
      <c r="N47" s="198">
        <v>34.67</v>
      </c>
      <c r="O47" s="198">
        <v>0</v>
      </c>
      <c r="P47" s="198">
        <v>26.49</v>
      </c>
      <c r="Q47" s="198">
        <v>6.4</v>
      </c>
      <c r="R47" s="198">
        <v>12.45</v>
      </c>
      <c r="S47" s="198">
        <v>7.75</v>
      </c>
      <c r="T47" s="198">
        <v>0</v>
      </c>
      <c r="U47" s="198">
        <v>24.59</v>
      </c>
      <c r="V47" s="198">
        <v>0</v>
      </c>
      <c r="W47" s="198">
        <v>0</v>
      </c>
      <c r="X47" s="198">
        <v>43.29</v>
      </c>
      <c r="Y47" s="198">
        <v>0</v>
      </c>
      <c r="Z47" s="198">
        <v>79.42</v>
      </c>
      <c r="AA47" s="198">
        <v>26.47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16.39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</v>
      </c>
      <c r="L48" s="198">
        <v>286.98</v>
      </c>
      <c r="M48" s="198">
        <v>27.01</v>
      </c>
      <c r="N48" s="198">
        <v>34.67</v>
      </c>
      <c r="O48" s="198">
        <v>0</v>
      </c>
      <c r="P48" s="198">
        <v>26.49</v>
      </c>
      <c r="Q48" s="198">
        <v>6.4</v>
      </c>
      <c r="R48" s="198">
        <v>12.45</v>
      </c>
      <c r="S48" s="198">
        <v>7.75</v>
      </c>
      <c r="T48" s="198">
        <v>0</v>
      </c>
      <c r="U48" s="198">
        <v>24.59</v>
      </c>
      <c r="V48" s="198">
        <v>0</v>
      </c>
      <c r="W48" s="198">
        <v>0</v>
      </c>
      <c r="X48" s="198">
        <v>43.29</v>
      </c>
      <c r="Y48" s="198">
        <v>0</v>
      </c>
      <c r="Z48" s="198">
        <v>79.42</v>
      </c>
      <c r="AA48" s="198">
        <v>26.47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</v>
      </c>
      <c r="L49" s="198">
        <v>267.85000000000002</v>
      </c>
      <c r="M49" s="198">
        <v>27.01</v>
      </c>
      <c r="N49" s="198">
        <v>34.67</v>
      </c>
      <c r="O49" s="198">
        <v>0</v>
      </c>
      <c r="P49" s="198">
        <v>26.49</v>
      </c>
      <c r="Q49" s="198">
        <v>6.4</v>
      </c>
      <c r="R49" s="198">
        <v>12.45</v>
      </c>
      <c r="S49" s="198">
        <v>7.75</v>
      </c>
      <c r="T49" s="198">
        <v>0</v>
      </c>
      <c r="U49" s="198">
        <v>24.59</v>
      </c>
      <c r="V49" s="198">
        <v>0</v>
      </c>
      <c r="W49" s="198">
        <v>0</v>
      </c>
      <c r="X49" s="198">
        <v>43.29</v>
      </c>
      <c r="Y49" s="198">
        <v>0</v>
      </c>
      <c r="Z49" s="198">
        <v>79.42</v>
      </c>
      <c r="AA49" s="198">
        <v>26.47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</v>
      </c>
      <c r="L50" s="198">
        <v>248.71</v>
      </c>
      <c r="M50" s="198">
        <v>27.01</v>
      </c>
      <c r="N50" s="198">
        <v>34.67</v>
      </c>
      <c r="O50" s="198">
        <v>0</v>
      </c>
      <c r="P50" s="198">
        <v>26.49</v>
      </c>
      <c r="Q50" s="198">
        <v>6.4</v>
      </c>
      <c r="R50" s="198">
        <v>12.45</v>
      </c>
      <c r="S50" s="198">
        <v>7.75</v>
      </c>
      <c r="T50" s="198">
        <v>0</v>
      </c>
      <c r="U50" s="198">
        <v>24.59</v>
      </c>
      <c r="V50" s="198">
        <v>0</v>
      </c>
      <c r="W50" s="198">
        <v>0</v>
      </c>
      <c r="X50" s="198">
        <v>43.29</v>
      </c>
      <c r="Y50" s="198">
        <v>0</v>
      </c>
      <c r="Z50" s="198">
        <v>79.42</v>
      </c>
      <c r="AA50" s="198">
        <v>26.47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16.39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</v>
      </c>
      <c r="L51" s="198">
        <v>220.02</v>
      </c>
      <c r="M51" s="198">
        <v>27.01</v>
      </c>
      <c r="N51" s="198">
        <v>34.67</v>
      </c>
      <c r="O51" s="198">
        <v>0</v>
      </c>
      <c r="P51" s="198">
        <v>26.49</v>
      </c>
      <c r="Q51" s="198">
        <v>6.4</v>
      </c>
      <c r="R51" s="198">
        <v>12.45</v>
      </c>
      <c r="S51" s="198">
        <v>7.75</v>
      </c>
      <c r="T51" s="198">
        <v>0</v>
      </c>
      <c r="U51" s="198">
        <v>24.59</v>
      </c>
      <c r="V51" s="198">
        <v>0</v>
      </c>
      <c r="W51" s="198">
        <v>0</v>
      </c>
      <c r="X51" s="198">
        <v>43.29</v>
      </c>
      <c r="Y51" s="198">
        <v>0</v>
      </c>
      <c r="Z51" s="198">
        <v>79.42</v>
      </c>
      <c r="AA51" s="198">
        <v>26.47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</v>
      </c>
      <c r="L52" s="198">
        <v>210.45</v>
      </c>
      <c r="M52" s="198">
        <v>27.01</v>
      </c>
      <c r="N52" s="198">
        <v>34.67</v>
      </c>
      <c r="O52" s="198">
        <v>0</v>
      </c>
      <c r="P52" s="198">
        <v>26.49</v>
      </c>
      <c r="Q52" s="198">
        <v>6.4</v>
      </c>
      <c r="R52" s="198">
        <v>12.45</v>
      </c>
      <c r="S52" s="198">
        <v>7.75</v>
      </c>
      <c r="T52" s="198">
        <v>0</v>
      </c>
      <c r="U52" s="198">
        <v>24.59</v>
      </c>
      <c r="V52" s="198">
        <v>0</v>
      </c>
      <c r="W52" s="198">
        <v>0</v>
      </c>
      <c r="X52" s="198">
        <v>43.29</v>
      </c>
      <c r="Y52" s="198">
        <v>0</v>
      </c>
      <c r="Z52" s="198">
        <v>79.42</v>
      </c>
      <c r="AA52" s="198">
        <v>26.47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4.78</v>
      </c>
      <c r="L53" s="198">
        <v>200.89</v>
      </c>
      <c r="M53" s="198">
        <v>27.01</v>
      </c>
      <c r="N53" s="198">
        <v>34.67</v>
      </c>
      <c r="O53" s="198">
        <v>0</v>
      </c>
      <c r="P53" s="198">
        <v>26.49</v>
      </c>
      <c r="Q53" s="198">
        <v>6.4</v>
      </c>
      <c r="R53" s="198">
        <v>12.45</v>
      </c>
      <c r="S53" s="198">
        <v>7.75</v>
      </c>
      <c r="T53" s="198">
        <v>0</v>
      </c>
      <c r="U53" s="198">
        <v>24.59</v>
      </c>
      <c r="V53" s="198">
        <v>0</v>
      </c>
      <c r="W53" s="198">
        <v>0</v>
      </c>
      <c r="X53" s="198">
        <v>43.29</v>
      </c>
      <c r="Y53" s="198">
        <v>0</v>
      </c>
      <c r="Z53" s="198">
        <v>79.42</v>
      </c>
      <c r="AA53" s="198">
        <v>26.47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40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4.78</v>
      </c>
      <c r="L54" s="198">
        <v>200.89</v>
      </c>
      <c r="M54" s="198">
        <v>27.01</v>
      </c>
      <c r="N54" s="198">
        <v>34.67</v>
      </c>
      <c r="O54" s="198">
        <v>0</v>
      </c>
      <c r="P54" s="198">
        <v>26.49</v>
      </c>
      <c r="Q54" s="198">
        <v>6.4</v>
      </c>
      <c r="R54" s="198">
        <v>0</v>
      </c>
      <c r="S54" s="198">
        <v>1.1299999999999999</v>
      </c>
      <c r="T54" s="198">
        <v>0</v>
      </c>
      <c r="U54" s="198">
        <v>24.59</v>
      </c>
      <c r="V54" s="198">
        <v>0</v>
      </c>
      <c r="W54" s="198">
        <v>0</v>
      </c>
      <c r="X54" s="198">
        <v>43.29</v>
      </c>
      <c r="Y54" s="198">
        <v>0</v>
      </c>
      <c r="Z54" s="198">
        <v>79.42</v>
      </c>
      <c r="AA54" s="198">
        <v>26.47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40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4.78</v>
      </c>
      <c r="L55" s="198">
        <v>200.89</v>
      </c>
      <c r="M55" s="198">
        <v>27.01</v>
      </c>
      <c r="N55" s="198">
        <v>34.67</v>
      </c>
      <c r="O55" s="198">
        <v>0</v>
      </c>
      <c r="P55" s="198">
        <v>26.49</v>
      </c>
      <c r="Q55" s="198">
        <v>0</v>
      </c>
      <c r="R55" s="198">
        <v>0</v>
      </c>
      <c r="S55" s="198">
        <v>0</v>
      </c>
      <c r="T55" s="198">
        <v>0</v>
      </c>
      <c r="U55" s="198">
        <v>24.59</v>
      </c>
      <c r="V55" s="198">
        <v>0</v>
      </c>
      <c r="W55" s="198">
        <v>0</v>
      </c>
      <c r="X55" s="198">
        <v>43.29</v>
      </c>
      <c r="Y55" s="198">
        <v>0</v>
      </c>
      <c r="Z55" s="198">
        <v>79.42</v>
      </c>
      <c r="AA55" s="198">
        <v>7.65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4.78</v>
      </c>
      <c r="L56" s="198">
        <v>200.89</v>
      </c>
      <c r="M56" s="198">
        <v>27.01</v>
      </c>
      <c r="N56" s="198">
        <v>34.67</v>
      </c>
      <c r="O56" s="198">
        <v>0</v>
      </c>
      <c r="P56" s="198">
        <v>26.49</v>
      </c>
      <c r="Q56" s="198">
        <v>0</v>
      </c>
      <c r="R56" s="198">
        <v>0</v>
      </c>
      <c r="S56" s="198">
        <v>0</v>
      </c>
      <c r="T56" s="198">
        <v>0</v>
      </c>
      <c r="U56" s="198">
        <v>24.59</v>
      </c>
      <c r="V56" s="198">
        <v>0</v>
      </c>
      <c r="W56" s="198">
        <v>0</v>
      </c>
      <c r="X56" s="198">
        <v>43.29</v>
      </c>
      <c r="Y56" s="198">
        <v>0</v>
      </c>
      <c r="Z56" s="198">
        <v>79.42</v>
      </c>
      <c r="AA56" s="198">
        <v>7.65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16.39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4.78</v>
      </c>
      <c r="L57" s="198">
        <v>200.89</v>
      </c>
      <c r="M57" s="198">
        <v>27.01</v>
      </c>
      <c r="N57" s="198">
        <v>34.67</v>
      </c>
      <c r="O57" s="198">
        <v>0</v>
      </c>
      <c r="P57" s="198">
        <v>26.49</v>
      </c>
      <c r="Q57" s="198">
        <v>0</v>
      </c>
      <c r="R57" s="198">
        <v>0</v>
      </c>
      <c r="S57" s="198">
        <v>0</v>
      </c>
      <c r="T57" s="198">
        <v>0</v>
      </c>
      <c r="U57" s="198">
        <v>24.59</v>
      </c>
      <c r="V57" s="198">
        <v>0</v>
      </c>
      <c r="W57" s="198">
        <v>0</v>
      </c>
      <c r="X57" s="198">
        <v>43.29</v>
      </c>
      <c r="Y57" s="198">
        <v>0</v>
      </c>
      <c r="Z57" s="198">
        <v>79.42</v>
      </c>
      <c r="AA57" s="198">
        <v>7.65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4.78</v>
      </c>
      <c r="L58" s="198">
        <v>200.89</v>
      </c>
      <c r="M58" s="198">
        <v>27.01</v>
      </c>
      <c r="N58" s="198">
        <v>34.67</v>
      </c>
      <c r="O58" s="198">
        <v>0</v>
      </c>
      <c r="P58" s="198">
        <v>26.49</v>
      </c>
      <c r="Q58" s="198">
        <v>0</v>
      </c>
      <c r="R58" s="198">
        <v>0</v>
      </c>
      <c r="S58" s="198">
        <v>0</v>
      </c>
      <c r="T58" s="198">
        <v>0</v>
      </c>
      <c r="U58" s="198">
        <v>24.59</v>
      </c>
      <c r="V58" s="198">
        <v>0</v>
      </c>
      <c r="W58" s="198">
        <v>0</v>
      </c>
      <c r="X58" s="198">
        <v>43.29</v>
      </c>
      <c r="Y58" s="198">
        <v>0</v>
      </c>
      <c r="Z58" s="198">
        <v>79.42</v>
      </c>
      <c r="AA58" s="198">
        <v>7.65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4.78</v>
      </c>
      <c r="L59" s="198">
        <v>200.89</v>
      </c>
      <c r="M59" s="198">
        <v>27.01</v>
      </c>
      <c r="N59" s="198">
        <v>34.67</v>
      </c>
      <c r="O59" s="198">
        <v>0</v>
      </c>
      <c r="P59" s="198">
        <v>26.49</v>
      </c>
      <c r="Q59" s="198">
        <v>0</v>
      </c>
      <c r="R59" s="198">
        <v>0</v>
      </c>
      <c r="S59" s="198">
        <v>0</v>
      </c>
      <c r="T59" s="198">
        <v>0</v>
      </c>
      <c r="U59" s="198">
        <v>24.59</v>
      </c>
      <c r="V59" s="198">
        <v>0</v>
      </c>
      <c r="W59" s="198">
        <v>0</v>
      </c>
      <c r="X59" s="198">
        <v>43.29</v>
      </c>
      <c r="Y59" s="198">
        <v>0</v>
      </c>
      <c r="Z59" s="198">
        <v>79.42</v>
      </c>
      <c r="AA59" s="198">
        <v>7.71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4.78</v>
      </c>
      <c r="L60" s="198">
        <v>200.89</v>
      </c>
      <c r="M60" s="198">
        <v>27.01</v>
      </c>
      <c r="N60" s="198">
        <v>34.67</v>
      </c>
      <c r="O60" s="198">
        <v>0</v>
      </c>
      <c r="P60" s="198">
        <v>26.49</v>
      </c>
      <c r="Q60" s="198">
        <v>0</v>
      </c>
      <c r="R60" s="198">
        <v>0</v>
      </c>
      <c r="S60" s="198">
        <v>0</v>
      </c>
      <c r="T60" s="198">
        <v>0</v>
      </c>
      <c r="U60" s="198">
        <v>24.59</v>
      </c>
      <c r="V60" s="198">
        <v>0</v>
      </c>
      <c r="W60" s="198">
        <v>0</v>
      </c>
      <c r="X60" s="198">
        <v>43.29</v>
      </c>
      <c r="Y60" s="198">
        <v>0</v>
      </c>
      <c r="Z60" s="198">
        <v>79.42</v>
      </c>
      <c r="AA60" s="198">
        <v>7.71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4.78</v>
      </c>
      <c r="L61" s="198">
        <v>200.89</v>
      </c>
      <c r="M61" s="198">
        <v>27.01</v>
      </c>
      <c r="N61" s="198">
        <v>34.67</v>
      </c>
      <c r="O61" s="198">
        <v>0</v>
      </c>
      <c r="P61" s="198">
        <v>26.49</v>
      </c>
      <c r="Q61" s="198">
        <v>0</v>
      </c>
      <c r="R61" s="198">
        <v>0</v>
      </c>
      <c r="S61" s="198">
        <v>0</v>
      </c>
      <c r="T61" s="198">
        <v>0</v>
      </c>
      <c r="U61" s="198">
        <v>24.59</v>
      </c>
      <c r="V61" s="198">
        <v>0</v>
      </c>
      <c r="W61" s="198">
        <v>0</v>
      </c>
      <c r="X61" s="198">
        <v>43.29</v>
      </c>
      <c r="Y61" s="198">
        <v>0</v>
      </c>
      <c r="Z61" s="198">
        <v>57.4</v>
      </c>
      <c r="AA61" s="198">
        <v>7.65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16.39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4.78</v>
      </c>
      <c r="L62" s="198">
        <v>200.89</v>
      </c>
      <c r="M62" s="198">
        <v>27.01</v>
      </c>
      <c r="N62" s="198">
        <v>34.67</v>
      </c>
      <c r="O62" s="198">
        <v>0</v>
      </c>
      <c r="P62" s="198">
        <v>26.49</v>
      </c>
      <c r="Q62" s="198">
        <v>0</v>
      </c>
      <c r="R62" s="198">
        <v>0</v>
      </c>
      <c r="S62" s="198">
        <v>0</v>
      </c>
      <c r="T62" s="198">
        <v>0</v>
      </c>
      <c r="U62" s="198">
        <v>24.59</v>
      </c>
      <c r="V62" s="198">
        <v>0</v>
      </c>
      <c r="W62" s="198">
        <v>0</v>
      </c>
      <c r="X62" s="198">
        <v>43.29</v>
      </c>
      <c r="Y62" s="198">
        <v>0</v>
      </c>
      <c r="Z62" s="198">
        <v>57.4</v>
      </c>
      <c r="AA62" s="198">
        <v>7.65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16.39</v>
      </c>
      <c r="AJ62" s="198">
        <v>0</v>
      </c>
      <c r="AK62" s="198">
        <v>65.260000000000005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4.78</v>
      </c>
      <c r="L63" s="198">
        <v>200.89</v>
      </c>
      <c r="M63" s="198">
        <v>27.01</v>
      </c>
      <c r="N63" s="198">
        <v>34.67</v>
      </c>
      <c r="O63" s="198">
        <v>0</v>
      </c>
      <c r="P63" s="198">
        <v>26.49</v>
      </c>
      <c r="Q63" s="198">
        <v>0</v>
      </c>
      <c r="R63" s="198">
        <v>0</v>
      </c>
      <c r="S63" s="198">
        <v>0</v>
      </c>
      <c r="T63" s="198">
        <v>0</v>
      </c>
      <c r="U63" s="198">
        <v>24.59</v>
      </c>
      <c r="V63" s="198">
        <v>0</v>
      </c>
      <c r="W63" s="198">
        <v>0</v>
      </c>
      <c r="X63" s="198">
        <v>43.29</v>
      </c>
      <c r="Y63" s="198">
        <v>0</v>
      </c>
      <c r="Z63" s="198">
        <v>57.4</v>
      </c>
      <c r="AA63" s="198">
        <v>7.65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4.78</v>
      </c>
      <c r="L64" s="198">
        <v>200.89</v>
      </c>
      <c r="M64" s="198">
        <v>27.01</v>
      </c>
      <c r="N64" s="198">
        <v>34.67</v>
      </c>
      <c r="O64" s="198">
        <v>0</v>
      </c>
      <c r="P64" s="198">
        <v>26.49</v>
      </c>
      <c r="Q64" s="198">
        <v>0</v>
      </c>
      <c r="R64" s="198">
        <v>0</v>
      </c>
      <c r="S64" s="198">
        <v>0</v>
      </c>
      <c r="T64" s="198">
        <v>0</v>
      </c>
      <c r="U64" s="198">
        <v>24.59</v>
      </c>
      <c r="V64" s="198">
        <v>0</v>
      </c>
      <c r="W64" s="198">
        <v>0</v>
      </c>
      <c r="X64" s="198">
        <v>43.29</v>
      </c>
      <c r="Y64" s="198">
        <v>0</v>
      </c>
      <c r="Z64" s="198">
        <v>42.09</v>
      </c>
      <c r="AA64" s="198">
        <v>7.65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16.39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4.78</v>
      </c>
      <c r="L65" s="198">
        <v>200.89</v>
      </c>
      <c r="M65" s="198">
        <v>27.01</v>
      </c>
      <c r="N65" s="198">
        <v>34.67</v>
      </c>
      <c r="O65" s="198">
        <v>0</v>
      </c>
      <c r="P65" s="198">
        <v>26.49</v>
      </c>
      <c r="Q65" s="198">
        <v>0</v>
      </c>
      <c r="R65" s="198">
        <v>0</v>
      </c>
      <c r="S65" s="198">
        <v>0</v>
      </c>
      <c r="T65" s="198">
        <v>0</v>
      </c>
      <c r="U65" s="198">
        <v>24.59</v>
      </c>
      <c r="V65" s="198">
        <v>0</v>
      </c>
      <c r="W65" s="198">
        <v>0</v>
      </c>
      <c r="X65" s="198">
        <v>43.29</v>
      </c>
      <c r="Y65" s="198">
        <v>0</v>
      </c>
      <c r="Z65" s="198">
        <v>42.09</v>
      </c>
      <c r="AA65" s="198">
        <v>7.65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16.39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4.78</v>
      </c>
      <c r="L66" s="198">
        <v>200.89</v>
      </c>
      <c r="M66" s="198">
        <v>27.01</v>
      </c>
      <c r="N66" s="198">
        <v>34.67</v>
      </c>
      <c r="O66" s="198">
        <v>0</v>
      </c>
      <c r="P66" s="198">
        <v>26.49</v>
      </c>
      <c r="Q66" s="198">
        <v>0</v>
      </c>
      <c r="R66" s="198">
        <v>0</v>
      </c>
      <c r="S66" s="198">
        <v>0</v>
      </c>
      <c r="T66" s="198">
        <v>0</v>
      </c>
      <c r="U66" s="198">
        <v>24.59</v>
      </c>
      <c r="V66" s="198">
        <v>0</v>
      </c>
      <c r="W66" s="198">
        <v>0</v>
      </c>
      <c r="X66" s="198">
        <v>43.29</v>
      </c>
      <c r="Y66" s="198">
        <v>0</v>
      </c>
      <c r="Z66" s="198">
        <v>42.09</v>
      </c>
      <c r="AA66" s="198">
        <v>7.65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16.39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4.78</v>
      </c>
      <c r="L67" s="198">
        <v>200.89</v>
      </c>
      <c r="M67" s="198">
        <v>27.01</v>
      </c>
      <c r="N67" s="198">
        <v>34.67</v>
      </c>
      <c r="O67" s="198">
        <v>0</v>
      </c>
      <c r="P67" s="198">
        <v>26.49</v>
      </c>
      <c r="Q67" s="198">
        <v>0</v>
      </c>
      <c r="R67" s="198">
        <v>0</v>
      </c>
      <c r="S67" s="198">
        <v>0</v>
      </c>
      <c r="T67" s="198">
        <v>0</v>
      </c>
      <c r="U67" s="198">
        <v>24.59</v>
      </c>
      <c r="V67" s="198">
        <v>0</v>
      </c>
      <c r="W67" s="198">
        <v>0</v>
      </c>
      <c r="X67" s="198">
        <v>43.29</v>
      </c>
      <c r="Y67" s="198">
        <v>0</v>
      </c>
      <c r="Z67" s="198">
        <v>42.09</v>
      </c>
      <c r="AA67" s="198">
        <v>7.65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16.39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4.78</v>
      </c>
      <c r="L68" s="198">
        <v>200.89</v>
      </c>
      <c r="M68" s="198">
        <v>27.01</v>
      </c>
      <c r="N68" s="198">
        <v>34.67</v>
      </c>
      <c r="O68" s="198">
        <v>0</v>
      </c>
      <c r="P68" s="198">
        <v>26.49</v>
      </c>
      <c r="Q68" s="198">
        <v>0</v>
      </c>
      <c r="R68" s="198">
        <v>0</v>
      </c>
      <c r="S68" s="198">
        <v>0</v>
      </c>
      <c r="T68" s="198">
        <v>0</v>
      </c>
      <c r="U68" s="198">
        <v>24.59</v>
      </c>
      <c r="V68" s="198">
        <v>0</v>
      </c>
      <c r="W68" s="198">
        <v>0</v>
      </c>
      <c r="X68" s="198">
        <v>43.29</v>
      </c>
      <c r="Y68" s="198">
        <v>0</v>
      </c>
      <c r="Z68" s="198">
        <v>42.09</v>
      </c>
      <c r="AA68" s="198">
        <v>7.65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16.39</v>
      </c>
      <c r="AJ68" s="198">
        <v>0</v>
      </c>
      <c r="AK68" s="198">
        <v>66.08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</v>
      </c>
      <c r="L69" s="198">
        <v>200.89</v>
      </c>
      <c r="M69" s="198">
        <v>27.01</v>
      </c>
      <c r="N69" s="198">
        <v>34.67</v>
      </c>
      <c r="O69" s="198">
        <v>0</v>
      </c>
      <c r="P69" s="198">
        <v>26.49</v>
      </c>
      <c r="Q69" s="198">
        <v>6.4</v>
      </c>
      <c r="R69" s="198">
        <v>12.44</v>
      </c>
      <c r="S69" s="198">
        <v>7.75</v>
      </c>
      <c r="T69" s="198">
        <v>0</v>
      </c>
      <c r="U69" s="198">
        <v>24.59</v>
      </c>
      <c r="V69" s="198">
        <v>0</v>
      </c>
      <c r="W69" s="198">
        <v>0</v>
      </c>
      <c r="X69" s="198">
        <v>43.29</v>
      </c>
      <c r="Y69" s="198">
        <v>0</v>
      </c>
      <c r="Z69" s="198">
        <v>79.42</v>
      </c>
      <c r="AA69" s="198">
        <v>26.47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65.459999999999994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4.78</v>
      </c>
      <c r="L70" s="198">
        <v>200.89</v>
      </c>
      <c r="M70" s="198">
        <v>27.01</v>
      </c>
      <c r="N70" s="198">
        <v>34.67</v>
      </c>
      <c r="O70" s="198">
        <v>0</v>
      </c>
      <c r="P70" s="198">
        <v>26.49</v>
      </c>
      <c r="Q70" s="198">
        <v>0</v>
      </c>
      <c r="R70" s="198">
        <v>0</v>
      </c>
      <c r="S70" s="198">
        <v>0</v>
      </c>
      <c r="T70" s="198">
        <v>0</v>
      </c>
      <c r="U70" s="198">
        <v>24.59</v>
      </c>
      <c r="V70" s="198">
        <v>0</v>
      </c>
      <c r="W70" s="198">
        <v>0</v>
      </c>
      <c r="X70" s="198">
        <v>43.29</v>
      </c>
      <c r="Y70" s="198">
        <v>0</v>
      </c>
      <c r="Z70" s="198">
        <v>79.42</v>
      </c>
      <c r="AA70" s="198">
        <v>26.47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8.66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4.78</v>
      </c>
      <c r="L71" s="198">
        <v>200.89</v>
      </c>
      <c r="M71" s="198">
        <v>27.01</v>
      </c>
      <c r="N71" s="198">
        <v>34.67</v>
      </c>
      <c r="O71" s="198">
        <v>0</v>
      </c>
      <c r="P71" s="198">
        <v>26.49</v>
      </c>
      <c r="Q71" s="198">
        <v>0</v>
      </c>
      <c r="R71" s="198">
        <v>0</v>
      </c>
      <c r="S71" s="198">
        <v>0</v>
      </c>
      <c r="T71" s="198">
        <v>0</v>
      </c>
      <c r="U71" s="198">
        <v>24.59</v>
      </c>
      <c r="V71" s="198">
        <v>0</v>
      </c>
      <c r="W71" s="198">
        <v>0</v>
      </c>
      <c r="X71" s="198">
        <v>43.29</v>
      </c>
      <c r="Y71" s="198">
        <v>0</v>
      </c>
      <c r="Z71" s="198">
        <v>79.42</v>
      </c>
      <c r="AA71" s="198">
        <v>7.65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4.78</v>
      </c>
      <c r="L72" s="198">
        <v>200.89</v>
      </c>
      <c r="M72" s="198">
        <v>27.01</v>
      </c>
      <c r="N72" s="198">
        <v>34.67</v>
      </c>
      <c r="O72" s="198">
        <v>0</v>
      </c>
      <c r="P72" s="198">
        <v>26.49</v>
      </c>
      <c r="Q72" s="198">
        <v>0</v>
      </c>
      <c r="R72" s="198">
        <v>0</v>
      </c>
      <c r="S72" s="198">
        <v>0</v>
      </c>
      <c r="T72" s="198">
        <v>0</v>
      </c>
      <c r="U72" s="198">
        <v>24.59</v>
      </c>
      <c r="V72" s="198">
        <v>0</v>
      </c>
      <c r="W72" s="198">
        <v>0</v>
      </c>
      <c r="X72" s="198">
        <v>43.29</v>
      </c>
      <c r="Y72" s="198">
        <v>0</v>
      </c>
      <c r="Z72" s="198">
        <v>79.42</v>
      </c>
      <c r="AA72" s="198">
        <v>7.65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65.260000000000005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4.78</v>
      </c>
      <c r="L73" s="198">
        <v>200.89</v>
      </c>
      <c r="M73" s="198">
        <v>27.01</v>
      </c>
      <c r="N73" s="198">
        <v>34.67</v>
      </c>
      <c r="O73" s="198">
        <v>0</v>
      </c>
      <c r="P73" s="198">
        <v>26.49</v>
      </c>
      <c r="Q73" s="198">
        <v>0</v>
      </c>
      <c r="R73" s="198">
        <v>0</v>
      </c>
      <c r="S73" s="198">
        <v>0</v>
      </c>
      <c r="T73" s="198">
        <v>0</v>
      </c>
      <c r="U73" s="198">
        <v>24.59</v>
      </c>
      <c r="V73" s="198">
        <v>0</v>
      </c>
      <c r="W73" s="198">
        <v>0</v>
      </c>
      <c r="X73" s="198">
        <v>43.29</v>
      </c>
      <c r="Y73" s="198">
        <v>0</v>
      </c>
      <c r="Z73" s="198">
        <v>79.42</v>
      </c>
      <c r="AA73" s="198">
        <v>7.65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4.78</v>
      </c>
      <c r="L74" s="198">
        <v>200.88</v>
      </c>
      <c r="M74" s="198">
        <v>27.01</v>
      </c>
      <c r="N74" s="198">
        <v>34.67</v>
      </c>
      <c r="O74" s="198">
        <v>0</v>
      </c>
      <c r="P74" s="198">
        <v>26.49</v>
      </c>
      <c r="Q74" s="198">
        <v>0</v>
      </c>
      <c r="R74" s="198">
        <v>0</v>
      </c>
      <c r="S74" s="198">
        <v>0</v>
      </c>
      <c r="T74" s="198">
        <v>0</v>
      </c>
      <c r="U74" s="198">
        <v>24.59</v>
      </c>
      <c r="V74" s="198">
        <v>0</v>
      </c>
      <c r="W74" s="198">
        <v>0</v>
      </c>
      <c r="X74" s="198">
        <v>43.29</v>
      </c>
      <c r="Y74" s="198">
        <v>0</v>
      </c>
      <c r="Z74" s="198">
        <v>79.42</v>
      </c>
      <c r="AA74" s="198">
        <v>7.65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4.78</v>
      </c>
      <c r="L75" s="198">
        <v>200.89</v>
      </c>
      <c r="M75" s="198">
        <v>27.01</v>
      </c>
      <c r="N75" s="198">
        <v>34.67</v>
      </c>
      <c r="O75" s="198">
        <v>0</v>
      </c>
      <c r="P75" s="198">
        <v>26.49</v>
      </c>
      <c r="Q75" s="198">
        <v>6.4</v>
      </c>
      <c r="R75" s="198">
        <v>9.51</v>
      </c>
      <c r="S75" s="198">
        <v>6.08</v>
      </c>
      <c r="T75" s="198">
        <v>0</v>
      </c>
      <c r="U75" s="198">
        <v>24.59</v>
      </c>
      <c r="V75" s="198">
        <v>0</v>
      </c>
      <c r="W75" s="198">
        <v>0</v>
      </c>
      <c r="X75" s="198">
        <v>43.29</v>
      </c>
      <c r="Y75" s="198">
        <v>0</v>
      </c>
      <c r="Z75" s="198">
        <v>79.42</v>
      </c>
      <c r="AA75" s="198">
        <v>26.47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4.78</v>
      </c>
      <c r="L76" s="198">
        <v>200.88</v>
      </c>
      <c r="M76" s="198">
        <v>27.01</v>
      </c>
      <c r="N76" s="198">
        <v>34.67</v>
      </c>
      <c r="O76" s="198">
        <v>0</v>
      </c>
      <c r="P76" s="198">
        <v>26.49</v>
      </c>
      <c r="Q76" s="198">
        <v>6.4</v>
      </c>
      <c r="R76" s="198">
        <v>11.95</v>
      </c>
      <c r="S76" s="198">
        <v>7.55</v>
      </c>
      <c r="T76" s="198">
        <v>0</v>
      </c>
      <c r="U76" s="198">
        <v>24.59</v>
      </c>
      <c r="V76" s="198">
        <v>0</v>
      </c>
      <c r="W76" s="198">
        <v>0</v>
      </c>
      <c r="X76" s="198">
        <v>43.29</v>
      </c>
      <c r="Y76" s="198">
        <v>0</v>
      </c>
      <c r="Z76" s="198">
        <v>79.42</v>
      </c>
      <c r="AA76" s="198">
        <v>26.47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4.78</v>
      </c>
      <c r="L77" s="198">
        <v>200.88</v>
      </c>
      <c r="M77" s="198">
        <v>27.01</v>
      </c>
      <c r="N77" s="198">
        <v>34.67</v>
      </c>
      <c r="O77" s="198">
        <v>0</v>
      </c>
      <c r="P77" s="198">
        <v>26.49</v>
      </c>
      <c r="Q77" s="198">
        <v>6.4</v>
      </c>
      <c r="R77" s="198">
        <v>12.45</v>
      </c>
      <c r="S77" s="198">
        <v>7.75</v>
      </c>
      <c r="T77" s="198">
        <v>0</v>
      </c>
      <c r="U77" s="198">
        <v>24.59</v>
      </c>
      <c r="V77" s="198">
        <v>0</v>
      </c>
      <c r="W77" s="198">
        <v>0</v>
      </c>
      <c r="X77" s="198">
        <v>43.29</v>
      </c>
      <c r="Y77" s="198">
        <v>0</v>
      </c>
      <c r="Z77" s="198">
        <v>79.42</v>
      </c>
      <c r="AA77" s="198">
        <v>26.47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</v>
      </c>
      <c r="L78" s="198">
        <v>371.16</v>
      </c>
      <c r="M78" s="198">
        <v>27.01</v>
      </c>
      <c r="N78" s="198">
        <v>34.67</v>
      </c>
      <c r="O78" s="198">
        <v>0</v>
      </c>
      <c r="P78" s="198">
        <v>26.49</v>
      </c>
      <c r="Q78" s="198">
        <v>6.4</v>
      </c>
      <c r="R78" s="198">
        <v>12.45</v>
      </c>
      <c r="S78" s="198">
        <v>7.75</v>
      </c>
      <c r="T78" s="198">
        <v>0</v>
      </c>
      <c r="U78" s="198">
        <v>24.59</v>
      </c>
      <c r="V78" s="198">
        <v>0</v>
      </c>
      <c r="W78" s="198">
        <v>0</v>
      </c>
      <c r="X78" s="198">
        <v>43.29</v>
      </c>
      <c r="Y78" s="198">
        <v>0</v>
      </c>
      <c r="Z78" s="198">
        <v>79.42</v>
      </c>
      <c r="AA78" s="198">
        <v>26.47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4.78</v>
      </c>
      <c r="L79" s="198">
        <v>200.89</v>
      </c>
      <c r="M79" s="198">
        <v>27.01</v>
      </c>
      <c r="N79" s="198">
        <v>34.67</v>
      </c>
      <c r="O79" s="198">
        <v>0</v>
      </c>
      <c r="P79" s="198">
        <v>26.49</v>
      </c>
      <c r="Q79" s="198">
        <v>6.4</v>
      </c>
      <c r="R79" s="198">
        <v>12.45</v>
      </c>
      <c r="S79" s="198">
        <v>7.75</v>
      </c>
      <c r="T79" s="198">
        <v>0</v>
      </c>
      <c r="U79" s="198">
        <v>24.59</v>
      </c>
      <c r="V79" s="198">
        <v>0</v>
      </c>
      <c r="W79" s="198">
        <v>0</v>
      </c>
      <c r="X79" s="198">
        <v>43.29</v>
      </c>
      <c r="Y79" s="198">
        <v>0</v>
      </c>
      <c r="Z79" s="198">
        <v>79.42</v>
      </c>
      <c r="AA79" s="198">
        <v>26.47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4.78</v>
      </c>
      <c r="L80" s="198">
        <v>200.89</v>
      </c>
      <c r="M80" s="198">
        <v>27.01</v>
      </c>
      <c r="N80" s="198">
        <v>34.67</v>
      </c>
      <c r="O80" s="198">
        <v>0</v>
      </c>
      <c r="P80" s="198">
        <v>26.49</v>
      </c>
      <c r="Q80" s="198">
        <v>6.4</v>
      </c>
      <c r="R80" s="198">
        <v>12.45</v>
      </c>
      <c r="S80" s="198">
        <v>7.75</v>
      </c>
      <c r="T80" s="198">
        <v>0</v>
      </c>
      <c r="U80" s="198">
        <v>24.59</v>
      </c>
      <c r="V80" s="198">
        <v>0</v>
      </c>
      <c r="W80" s="198">
        <v>0</v>
      </c>
      <c r="X80" s="198">
        <v>43.29</v>
      </c>
      <c r="Y80" s="198">
        <v>0</v>
      </c>
      <c r="Z80" s="198">
        <v>79.42</v>
      </c>
      <c r="AA80" s="198">
        <v>26.47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4.78</v>
      </c>
      <c r="L81" s="198">
        <v>200.89</v>
      </c>
      <c r="M81" s="198">
        <v>27.01</v>
      </c>
      <c r="N81" s="198">
        <v>34.67</v>
      </c>
      <c r="O81" s="198">
        <v>0</v>
      </c>
      <c r="P81" s="198">
        <v>26.49</v>
      </c>
      <c r="Q81" s="198">
        <v>6.4</v>
      </c>
      <c r="R81" s="198">
        <v>12.45</v>
      </c>
      <c r="S81" s="198">
        <v>7.75</v>
      </c>
      <c r="T81" s="198">
        <v>0</v>
      </c>
      <c r="U81" s="198">
        <v>24.59</v>
      </c>
      <c r="V81" s="198">
        <v>0</v>
      </c>
      <c r="W81" s="198">
        <v>0</v>
      </c>
      <c r="X81" s="198">
        <v>43.29</v>
      </c>
      <c r="Y81" s="198">
        <v>0</v>
      </c>
      <c r="Z81" s="198">
        <v>79.42</v>
      </c>
      <c r="AA81" s="198">
        <v>26.47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4.78</v>
      </c>
      <c r="L82" s="198">
        <v>200.89</v>
      </c>
      <c r="M82" s="198">
        <v>27.01</v>
      </c>
      <c r="N82" s="198">
        <v>34.67</v>
      </c>
      <c r="O82" s="198">
        <v>0</v>
      </c>
      <c r="P82" s="198">
        <v>26.49</v>
      </c>
      <c r="Q82" s="198">
        <v>6.4</v>
      </c>
      <c r="R82" s="198">
        <v>12.45</v>
      </c>
      <c r="S82" s="198">
        <v>7.75</v>
      </c>
      <c r="T82" s="198">
        <v>0</v>
      </c>
      <c r="U82" s="198">
        <v>24.59</v>
      </c>
      <c r="V82" s="198">
        <v>0</v>
      </c>
      <c r="W82" s="198">
        <v>0</v>
      </c>
      <c r="X82" s="198">
        <v>43.29</v>
      </c>
      <c r="Y82" s="198">
        <v>0</v>
      </c>
      <c r="Z82" s="198">
        <v>79.42</v>
      </c>
      <c r="AA82" s="198">
        <v>26.47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4.78</v>
      </c>
      <c r="L83" s="198">
        <v>200.89</v>
      </c>
      <c r="M83" s="198">
        <v>27.01</v>
      </c>
      <c r="N83" s="198">
        <v>34.67</v>
      </c>
      <c r="O83" s="198">
        <v>0</v>
      </c>
      <c r="P83" s="198">
        <v>26.49</v>
      </c>
      <c r="Q83" s="198">
        <v>6.4</v>
      </c>
      <c r="R83" s="198">
        <v>12.45</v>
      </c>
      <c r="S83" s="198">
        <v>7.75</v>
      </c>
      <c r="T83" s="198">
        <v>0</v>
      </c>
      <c r="U83" s="198">
        <v>24.59</v>
      </c>
      <c r="V83" s="198">
        <v>0</v>
      </c>
      <c r="W83" s="198">
        <v>0</v>
      </c>
      <c r="X83" s="198">
        <v>43.29</v>
      </c>
      <c r="Y83" s="198">
        <v>0</v>
      </c>
      <c r="Z83" s="198">
        <v>79.42</v>
      </c>
      <c r="AA83" s="198">
        <v>26.47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4.78</v>
      </c>
      <c r="L84" s="198">
        <v>200.89</v>
      </c>
      <c r="M84" s="198">
        <v>27.01</v>
      </c>
      <c r="N84" s="198">
        <v>34.67</v>
      </c>
      <c r="O84" s="198">
        <v>0</v>
      </c>
      <c r="P84" s="198">
        <v>26.49</v>
      </c>
      <c r="Q84" s="198">
        <v>6.4</v>
      </c>
      <c r="R84" s="198">
        <v>0</v>
      </c>
      <c r="S84" s="198">
        <v>0</v>
      </c>
      <c r="T84" s="198">
        <v>0</v>
      </c>
      <c r="U84" s="198">
        <v>24.59</v>
      </c>
      <c r="V84" s="198">
        <v>0</v>
      </c>
      <c r="W84" s="198">
        <v>0</v>
      </c>
      <c r="X84" s="198">
        <v>43.29</v>
      </c>
      <c r="Y84" s="198">
        <v>0</v>
      </c>
      <c r="Z84" s="198">
        <v>79.42</v>
      </c>
      <c r="AA84" s="198">
        <v>26.47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4.78</v>
      </c>
      <c r="L85" s="198">
        <v>200.89</v>
      </c>
      <c r="M85" s="198">
        <v>27.01</v>
      </c>
      <c r="N85" s="198">
        <v>34.67</v>
      </c>
      <c r="O85" s="198">
        <v>0</v>
      </c>
      <c r="P85" s="198">
        <v>26.49</v>
      </c>
      <c r="Q85" s="198">
        <v>0</v>
      </c>
      <c r="R85" s="198">
        <v>0</v>
      </c>
      <c r="S85" s="198">
        <v>0</v>
      </c>
      <c r="T85" s="198">
        <v>0</v>
      </c>
      <c r="U85" s="198">
        <v>24.59</v>
      </c>
      <c r="V85" s="198">
        <v>0</v>
      </c>
      <c r="W85" s="198">
        <v>0</v>
      </c>
      <c r="X85" s="198">
        <v>43.29</v>
      </c>
      <c r="Y85" s="198">
        <v>0</v>
      </c>
      <c r="Z85" s="198">
        <v>79.42</v>
      </c>
      <c r="AA85" s="198">
        <v>26.47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4.78</v>
      </c>
      <c r="L86" s="198">
        <v>200.89</v>
      </c>
      <c r="M86" s="198">
        <v>27.01</v>
      </c>
      <c r="N86" s="198">
        <v>34.67</v>
      </c>
      <c r="O86" s="198">
        <v>0</v>
      </c>
      <c r="P86" s="198">
        <v>26.49</v>
      </c>
      <c r="Q86" s="198">
        <v>0</v>
      </c>
      <c r="R86" s="198">
        <v>0</v>
      </c>
      <c r="S86" s="198">
        <v>0</v>
      </c>
      <c r="T86" s="198">
        <v>0</v>
      </c>
      <c r="U86" s="198">
        <v>24.59</v>
      </c>
      <c r="V86" s="198">
        <v>0</v>
      </c>
      <c r="W86" s="198">
        <v>0</v>
      </c>
      <c r="X86" s="198">
        <v>43.29</v>
      </c>
      <c r="Y86" s="198">
        <v>0</v>
      </c>
      <c r="Z86" s="198">
        <v>79.42</v>
      </c>
      <c r="AA86" s="198">
        <v>7.65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4.78</v>
      </c>
      <c r="L87" s="198">
        <v>200.89</v>
      </c>
      <c r="M87" s="198">
        <v>27.01</v>
      </c>
      <c r="N87" s="198">
        <v>34.67</v>
      </c>
      <c r="O87" s="198">
        <v>0</v>
      </c>
      <c r="P87" s="198">
        <v>26.49</v>
      </c>
      <c r="Q87" s="198">
        <v>0</v>
      </c>
      <c r="R87" s="198">
        <v>0</v>
      </c>
      <c r="S87" s="198">
        <v>0</v>
      </c>
      <c r="T87" s="198">
        <v>0</v>
      </c>
      <c r="U87" s="198">
        <v>24.59</v>
      </c>
      <c r="V87" s="198">
        <v>0</v>
      </c>
      <c r="W87" s="198">
        <v>0</v>
      </c>
      <c r="X87" s="198">
        <v>43.29</v>
      </c>
      <c r="Y87" s="198">
        <v>0</v>
      </c>
      <c r="Z87" s="198">
        <v>79.42</v>
      </c>
      <c r="AA87" s="198">
        <v>7.65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4.78</v>
      </c>
      <c r="L88" s="198">
        <v>200.89</v>
      </c>
      <c r="M88" s="198">
        <v>27.01</v>
      </c>
      <c r="N88" s="198">
        <v>34.67</v>
      </c>
      <c r="O88" s="198">
        <v>0</v>
      </c>
      <c r="P88" s="198">
        <v>26.49</v>
      </c>
      <c r="Q88" s="198">
        <v>0</v>
      </c>
      <c r="R88" s="198">
        <v>1.29</v>
      </c>
      <c r="S88" s="198">
        <v>0.97</v>
      </c>
      <c r="T88" s="198">
        <v>0</v>
      </c>
      <c r="U88" s="198">
        <v>24.59</v>
      </c>
      <c r="V88" s="198">
        <v>0</v>
      </c>
      <c r="W88" s="198">
        <v>0</v>
      </c>
      <c r="X88" s="198">
        <v>43.29</v>
      </c>
      <c r="Y88" s="198">
        <v>0</v>
      </c>
      <c r="Z88" s="198">
        <v>79.42</v>
      </c>
      <c r="AA88" s="198">
        <v>7.65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4.78</v>
      </c>
      <c r="L89" s="198">
        <v>200.89</v>
      </c>
      <c r="M89" s="198">
        <v>27.01</v>
      </c>
      <c r="N89" s="198">
        <v>34.67</v>
      </c>
      <c r="O89" s="198">
        <v>0</v>
      </c>
      <c r="P89" s="198">
        <v>26.49</v>
      </c>
      <c r="Q89" s="198">
        <v>0</v>
      </c>
      <c r="R89" s="198">
        <v>1.29</v>
      </c>
      <c r="S89" s="198">
        <v>0.97</v>
      </c>
      <c r="T89" s="198">
        <v>0</v>
      </c>
      <c r="U89" s="198">
        <v>24.59</v>
      </c>
      <c r="V89" s="198">
        <v>0</v>
      </c>
      <c r="W89" s="198">
        <v>0</v>
      </c>
      <c r="X89" s="198">
        <v>43.29</v>
      </c>
      <c r="Y89" s="198">
        <v>0</v>
      </c>
      <c r="Z89" s="198">
        <v>79.42</v>
      </c>
      <c r="AA89" s="198">
        <v>7.65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4.78</v>
      </c>
      <c r="L90" s="198">
        <v>200.89</v>
      </c>
      <c r="M90" s="198">
        <v>27.01</v>
      </c>
      <c r="N90" s="198">
        <v>34.67</v>
      </c>
      <c r="O90" s="198">
        <v>0</v>
      </c>
      <c r="P90" s="198">
        <v>26.49</v>
      </c>
      <c r="Q90" s="198">
        <v>0</v>
      </c>
      <c r="R90" s="198">
        <v>1.29</v>
      </c>
      <c r="S90" s="198">
        <v>0.97</v>
      </c>
      <c r="T90" s="198">
        <v>0</v>
      </c>
      <c r="U90" s="198">
        <v>24.59</v>
      </c>
      <c r="V90" s="198">
        <v>0</v>
      </c>
      <c r="W90" s="198">
        <v>0</v>
      </c>
      <c r="X90" s="198">
        <v>43.29</v>
      </c>
      <c r="Y90" s="198">
        <v>0</v>
      </c>
      <c r="Z90" s="198">
        <v>42.09</v>
      </c>
      <c r="AA90" s="198">
        <v>7.65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4.78</v>
      </c>
      <c r="L91" s="198">
        <v>200.89</v>
      </c>
      <c r="M91" s="198">
        <v>27.01</v>
      </c>
      <c r="N91" s="198">
        <v>34.67</v>
      </c>
      <c r="O91" s="198">
        <v>0</v>
      </c>
      <c r="P91" s="198">
        <v>26.49</v>
      </c>
      <c r="Q91" s="198">
        <v>0</v>
      </c>
      <c r="R91" s="198">
        <v>1.52</v>
      </c>
      <c r="S91" s="198">
        <v>1.1000000000000001</v>
      </c>
      <c r="T91" s="198">
        <v>0</v>
      </c>
      <c r="U91" s="198">
        <v>24.59</v>
      </c>
      <c r="V91" s="198">
        <v>0</v>
      </c>
      <c r="W91" s="198">
        <v>0</v>
      </c>
      <c r="X91" s="198">
        <v>23.2</v>
      </c>
      <c r="Y91" s="198">
        <v>0</v>
      </c>
      <c r="Z91" s="198">
        <v>42.09</v>
      </c>
      <c r="AA91" s="198">
        <v>7.65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48.64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4.78</v>
      </c>
      <c r="L92" s="198">
        <v>200.89</v>
      </c>
      <c r="M92" s="198">
        <v>27.01</v>
      </c>
      <c r="N92" s="198">
        <v>34.67</v>
      </c>
      <c r="O92" s="198">
        <v>0</v>
      </c>
      <c r="P92" s="198">
        <v>26.49</v>
      </c>
      <c r="Q92" s="198">
        <v>0</v>
      </c>
      <c r="R92" s="198">
        <v>1.52</v>
      </c>
      <c r="S92" s="198">
        <v>1.1000000000000001</v>
      </c>
      <c r="T92" s="198">
        <v>0</v>
      </c>
      <c r="U92" s="198">
        <v>24.59</v>
      </c>
      <c r="V92" s="198">
        <v>0</v>
      </c>
      <c r="W92" s="198">
        <v>0</v>
      </c>
      <c r="X92" s="198">
        <v>28.7</v>
      </c>
      <c r="Y92" s="198">
        <v>0</v>
      </c>
      <c r="Z92" s="198">
        <v>42.09</v>
      </c>
      <c r="AA92" s="198">
        <v>7.65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65.459999999999994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4.78</v>
      </c>
      <c r="L93" s="198">
        <v>200.89</v>
      </c>
      <c r="M93" s="198">
        <v>27.01</v>
      </c>
      <c r="N93" s="198">
        <v>34.67</v>
      </c>
      <c r="O93" s="198">
        <v>0</v>
      </c>
      <c r="P93" s="198">
        <v>26.49</v>
      </c>
      <c r="Q93" s="198">
        <v>0</v>
      </c>
      <c r="R93" s="198">
        <v>1.52</v>
      </c>
      <c r="S93" s="198">
        <v>1.1000000000000001</v>
      </c>
      <c r="T93" s="198">
        <v>0</v>
      </c>
      <c r="U93" s="198">
        <v>24.59</v>
      </c>
      <c r="V93" s="198">
        <v>0</v>
      </c>
      <c r="W93" s="198">
        <v>0</v>
      </c>
      <c r="X93" s="198">
        <v>19.13</v>
      </c>
      <c r="Y93" s="198">
        <v>0</v>
      </c>
      <c r="Z93" s="198">
        <v>42.09</v>
      </c>
      <c r="AA93" s="198">
        <v>7.65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49.77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4.78</v>
      </c>
      <c r="L94" s="198">
        <v>200.89</v>
      </c>
      <c r="M94" s="198">
        <v>27.01</v>
      </c>
      <c r="N94" s="198">
        <v>34.67</v>
      </c>
      <c r="O94" s="198">
        <v>0</v>
      </c>
      <c r="P94" s="198">
        <v>9.57</v>
      </c>
      <c r="Q94" s="198">
        <v>0</v>
      </c>
      <c r="R94" s="198">
        <v>1.52</v>
      </c>
      <c r="S94" s="198">
        <v>1.1000000000000001</v>
      </c>
      <c r="T94" s="198">
        <v>0</v>
      </c>
      <c r="U94" s="198">
        <v>24.59</v>
      </c>
      <c r="V94" s="198">
        <v>0</v>
      </c>
      <c r="W94" s="198">
        <v>0</v>
      </c>
      <c r="X94" s="198">
        <v>19.13</v>
      </c>
      <c r="Y94" s="198">
        <v>0</v>
      </c>
      <c r="Z94" s="198">
        <v>42.09</v>
      </c>
      <c r="AA94" s="198">
        <v>7.65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4.78</v>
      </c>
      <c r="L95" s="198">
        <v>200.89</v>
      </c>
      <c r="M95" s="198">
        <v>27.01</v>
      </c>
      <c r="N95" s="198">
        <v>34.67</v>
      </c>
      <c r="O95" s="198">
        <v>0</v>
      </c>
      <c r="P95" s="198">
        <v>9.57</v>
      </c>
      <c r="Q95" s="198">
        <v>0</v>
      </c>
      <c r="R95" s="198">
        <v>1.52</v>
      </c>
      <c r="S95" s="198">
        <v>1.1000000000000001</v>
      </c>
      <c r="T95" s="198">
        <v>0</v>
      </c>
      <c r="U95" s="198">
        <v>24.59</v>
      </c>
      <c r="V95" s="198">
        <v>0</v>
      </c>
      <c r="W95" s="198">
        <v>0</v>
      </c>
      <c r="X95" s="198">
        <v>19.13</v>
      </c>
      <c r="Y95" s="198">
        <v>0</v>
      </c>
      <c r="Z95" s="198">
        <v>42.09</v>
      </c>
      <c r="AA95" s="198">
        <v>7.65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4.78</v>
      </c>
      <c r="L96" s="198">
        <v>200.89</v>
      </c>
      <c r="M96" s="198">
        <v>27.01</v>
      </c>
      <c r="N96" s="198">
        <v>34.67</v>
      </c>
      <c r="O96" s="198">
        <v>0</v>
      </c>
      <c r="P96" s="198">
        <v>9.57</v>
      </c>
      <c r="Q96" s="198">
        <v>0</v>
      </c>
      <c r="R96" s="198">
        <v>1.52</v>
      </c>
      <c r="S96" s="198">
        <v>1.1000000000000001</v>
      </c>
      <c r="T96" s="198">
        <v>0</v>
      </c>
      <c r="U96" s="198">
        <v>24.59</v>
      </c>
      <c r="V96" s="198">
        <v>0</v>
      </c>
      <c r="W96" s="198">
        <v>0</v>
      </c>
      <c r="X96" s="198">
        <v>19.13</v>
      </c>
      <c r="Y96" s="198">
        <v>0</v>
      </c>
      <c r="Z96" s="198">
        <v>42.09</v>
      </c>
      <c r="AA96" s="198">
        <v>7.65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4.78</v>
      </c>
      <c r="L97" s="198">
        <v>200.89</v>
      </c>
      <c r="M97" s="198">
        <v>27.01</v>
      </c>
      <c r="N97" s="198">
        <v>34.67</v>
      </c>
      <c r="O97" s="198">
        <v>0</v>
      </c>
      <c r="P97" s="198">
        <v>9.57</v>
      </c>
      <c r="Q97" s="198">
        <v>0</v>
      </c>
      <c r="R97" s="198">
        <v>1.37</v>
      </c>
      <c r="S97" s="198">
        <v>0.99</v>
      </c>
      <c r="T97" s="198">
        <v>0</v>
      </c>
      <c r="U97" s="198">
        <v>24.59</v>
      </c>
      <c r="V97" s="198">
        <v>0</v>
      </c>
      <c r="W97" s="198">
        <v>0</v>
      </c>
      <c r="X97" s="198">
        <v>19.13</v>
      </c>
      <c r="Y97" s="198">
        <v>0</v>
      </c>
      <c r="Z97" s="198">
        <v>42.09</v>
      </c>
      <c r="AA97" s="198">
        <v>7.65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4.78</v>
      </c>
      <c r="L98" s="198">
        <v>200.89</v>
      </c>
      <c r="M98" s="198">
        <v>27.01</v>
      </c>
      <c r="N98" s="198">
        <v>34.67</v>
      </c>
      <c r="O98" s="198">
        <v>0</v>
      </c>
      <c r="P98" s="198">
        <v>9.57</v>
      </c>
      <c r="Q98" s="198">
        <v>0</v>
      </c>
      <c r="R98" s="198">
        <v>1.37</v>
      </c>
      <c r="S98" s="198">
        <v>0.99</v>
      </c>
      <c r="T98" s="198">
        <v>0</v>
      </c>
      <c r="U98" s="198">
        <v>24.59</v>
      </c>
      <c r="V98" s="198">
        <v>0</v>
      </c>
      <c r="W98" s="198">
        <v>0</v>
      </c>
      <c r="X98" s="198">
        <v>19.13</v>
      </c>
      <c r="Y98" s="198">
        <v>0</v>
      </c>
      <c r="Z98" s="198">
        <v>42.09</v>
      </c>
      <c r="AA98" s="198">
        <v>7.65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0.13567499999999974</v>
      </c>
      <c r="L99">
        <f t="shared" si="0"/>
        <v>5.383697499999994</v>
      </c>
      <c r="M99">
        <f t="shared" si="0"/>
        <v>0.65157750000000103</v>
      </c>
      <c r="N99">
        <f t="shared" si="0"/>
        <v>0.83207750000000102</v>
      </c>
      <c r="O99">
        <f t="shared" si="0"/>
        <v>0</v>
      </c>
      <c r="P99">
        <f t="shared" si="0"/>
        <v>0.44904749999999999</v>
      </c>
      <c r="Q99">
        <f t="shared" si="0"/>
        <v>5.3352500000000025E-2</v>
      </c>
      <c r="R99">
        <f t="shared" si="0"/>
        <v>0.14077999999999991</v>
      </c>
      <c r="S99">
        <f t="shared" si="0"/>
        <v>8.8567500000000049E-2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0.84325749999999944</v>
      </c>
      <c r="Y99">
        <f t="shared" si="0"/>
        <v>0</v>
      </c>
      <c r="Z99">
        <f t="shared" si="0"/>
        <v>1.5255975000000017</v>
      </c>
      <c r="AA99">
        <f t="shared" si="0"/>
        <v>0.35331000000000046</v>
      </c>
      <c r="AB99">
        <f t="shared" si="0"/>
        <v>0</v>
      </c>
      <c r="AC99">
        <f t="shared" si="0"/>
        <v>0.36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0.40516500000000077</v>
      </c>
      <c r="AJ99">
        <f t="shared" si="0"/>
        <v>0</v>
      </c>
      <c r="AK99">
        <f t="shared" si="0"/>
        <v>1.4603650000000004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9.6727500000000022E-2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44577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25.76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26.42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26.34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26.34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25.76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21.63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21.63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25.76</v>
      </c>
      <c r="AJ38" s="198">
        <v>0</v>
      </c>
      <c r="AK38" s="198">
        <v>21.63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25.76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25.76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25.76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25.76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25.76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25.76</v>
      </c>
      <c r="AJ44" s="198">
        <v>0</v>
      </c>
      <c r="AK44" s="198">
        <v>21.63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25.76</v>
      </c>
      <c r="AJ45" s="198">
        <v>0</v>
      </c>
      <c r="AK45" s="198">
        <v>21.57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25.76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25.76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25.76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25.76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25.76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25.76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25.76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16.23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16.23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25.75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25.76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25.75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25.75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25.75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25.75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25.75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25.76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25.75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25.75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25.75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25.75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25.76</v>
      </c>
      <c r="AJ68" s="198">
        <v>0</v>
      </c>
      <c r="AK68" s="198">
        <v>21.84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25.75</v>
      </c>
      <c r="AJ69" s="198">
        <v>0</v>
      </c>
      <c r="AK69" s="198">
        <v>21.63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25.75</v>
      </c>
      <c r="AJ70" s="198">
        <v>0</v>
      </c>
      <c r="AK70" s="198">
        <v>21.57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25.75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25.75</v>
      </c>
      <c r="AJ72" s="198">
        <v>0</v>
      </c>
      <c r="AK72" s="198">
        <v>21.57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25.75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25.75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25.75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25.75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25.75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25.75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25.75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24.6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25.75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25.75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25.75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25.75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25.75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24.6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25.75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25.75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25.75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25.75</v>
      </c>
      <c r="AJ91" s="198">
        <v>0</v>
      </c>
      <c r="AK91" s="198">
        <v>27.24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25.75</v>
      </c>
      <c r="AJ92" s="198">
        <v>0</v>
      </c>
      <c r="AK92" s="198">
        <v>26.34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24.6</v>
      </c>
      <c r="AJ93" s="198">
        <v>0</v>
      </c>
      <c r="AK93" s="198">
        <v>27.87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25.75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25.75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25.75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25.75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25.75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0.61250999999999989</v>
      </c>
      <c r="AJ99">
        <f t="shared" si="0"/>
        <v>0</v>
      </c>
      <c r="AK99">
        <f t="shared" si="0"/>
        <v>0.61597499999999972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12.82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8.82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8.82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10.82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11.82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15.82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10.82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5.15</v>
      </c>
      <c r="AJ27" s="198">
        <v>0</v>
      </c>
      <c r="AK27" s="198">
        <v>6.82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6.44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7.36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7.36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5.51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5.15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12.06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12.06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12.06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5.15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5.15</v>
      </c>
      <c r="AJ40" s="198">
        <v>0</v>
      </c>
      <c r="AK40" s="198">
        <v>13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13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13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5.15</v>
      </c>
      <c r="AJ44" s="198">
        <v>0</v>
      </c>
      <c r="AK44" s="198">
        <v>12.06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5.15</v>
      </c>
      <c r="AJ45" s="198">
        <v>0</v>
      </c>
      <c r="AK45" s="198">
        <v>12.96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5.15</v>
      </c>
      <c r="AJ46" s="198">
        <v>0</v>
      </c>
      <c r="AK46" s="198">
        <v>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</v>
      </c>
      <c r="AJ53" s="198">
        <v>0</v>
      </c>
      <c r="AK53" s="198">
        <v>6.73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</v>
      </c>
      <c r="AJ54" s="198">
        <v>0</v>
      </c>
      <c r="AK54" s="198">
        <v>6.63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5.15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5.15</v>
      </c>
      <c r="AJ62" s="198">
        <v>0</v>
      </c>
      <c r="AK62" s="198">
        <v>8.27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5.15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5.15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5.15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5.15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5.15</v>
      </c>
      <c r="AJ68" s="198">
        <v>0</v>
      </c>
      <c r="AK68" s="198">
        <v>9.33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12.06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5.15</v>
      </c>
      <c r="AJ70" s="198">
        <v>0</v>
      </c>
      <c r="AK70" s="198">
        <v>12.96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12.96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16.37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7.36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</v>
      </c>
      <c r="AJ93" s="198">
        <v>0</v>
      </c>
      <c r="AK93" s="198">
        <v>9.7799999999999994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6.82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7.82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0.12341249999999981</v>
      </c>
      <c r="AJ99">
        <f t="shared" si="0"/>
        <v>0</v>
      </c>
      <c r="AK99">
        <f t="shared" si="0"/>
        <v>0.21720999999999985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273.47000000000003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278.74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279.74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297.74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285.74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85</v>
      </c>
      <c r="J27" s="198">
        <v>0</v>
      </c>
      <c r="K27" s="198">
        <v>298.36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85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85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40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40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40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40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82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82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82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298.36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275.74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273.74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0.94825000000000004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2.03775</v>
      </c>
      <c r="J99" s="156">
        <f t="shared" si="0"/>
        <v>0</v>
      </c>
      <c r="K99" s="156">
        <f t="shared" si="0"/>
        <v>7.0215875000000016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19.649999999999999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236.05</v>
      </c>
      <c r="L3" s="198">
        <v>11.04</v>
      </c>
      <c r="M3" s="198">
        <v>2.77</v>
      </c>
      <c r="N3" s="198">
        <v>2.25</v>
      </c>
      <c r="O3" s="198">
        <v>1.53</v>
      </c>
      <c r="P3" s="198">
        <v>0.77</v>
      </c>
      <c r="Q3" s="198">
        <v>4.79</v>
      </c>
      <c r="R3" s="198">
        <v>9.4700000000000006</v>
      </c>
      <c r="S3" s="198">
        <v>6.2</v>
      </c>
      <c r="T3" s="198">
        <v>0</v>
      </c>
      <c r="U3" s="198">
        <v>2.69</v>
      </c>
      <c r="V3" s="198">
        <v>0</v>
      </c>
      <c r="W3" s="198">
        <v>0</v>
      </c>
      <c r="X3" s="198">
        <v>42.76</v>
      </c>
      <c r="Y3" s="198">
        <v>511.74</v>
      </c>
      <c r="Z3" s="198">
        <v>40.409999999999997</v>
      </c>
      <c r="AA3" s="198">
        <v>20.49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23.25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19.649999999999999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236.05</v>
      </c>
      <c r="L4" s="198">
        <v>11.04</v>
      </c>
      <c r="M4" s="198">
        <v>2.77</v>
      </c>
      <c r="N4" s="198">
        <v>2.25</v>
      </c>
      <c r="O4" s="198">
        <v>1.53</v>
      </c>
      <c r="P4" s="198">
        <v>0.77</v>
      </c>
      <c r="Q4" s="198">
        <v>4.79</v>
      </c>
      <c r="R4" s="198">
        <v>9.4700000000000006</v>
      </c>
      <c r="S4" s="198">
        <v>6.2</v>
      </c>
      <c r="T4" s="198">
        <v>0</v>
      </c>
      <c r="U4" s="198">
        <v>2.69</v>
      </c>
      <c r="V4" s="198">
        <v>0</v>
      </c>
      <c r="W4" s="198">
        <v>0</v>
      </c>
      <c r="X4" s="198">
        <v>45.51</v>
      </c>
      <c r="Y4" s="198">
        <v>511.74</v>
      </c>
      <c r="Z4" s="198">
        <v>40.409999999999997</v>
      </c>
      <c r="AA4" s="198">
        <v>20.49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23.25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19.649999999999999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236.05</v>
      </c>
      <c r="L5" s="198">
        <v>11.04</v>
      </c>
      <c r="M5" s="198">
        <v>2.77</v>
      </c>
      <c r="N5" s="198">
        <v>2.25</v>
      </c>
      <c r="O5" s="198">
        <v>1.53</v>
      </c>
      <c r="P5" s="198">
        <v>0.77</v>
      </c>
      <c r="Q5" s="198">
        <v>4.79</v>
      </c>
      <c r="R5" s="198">
        <v>9.4700000000000006</v>
      </c>
      <c r="S5" s="198">
        <v>6.2</v>
      </c>
      <c r="T5" s="198">
        <v>0</v>
      </c>
      <c r="U5" s="198">
        <v>2.69</v>
      </c>
      <c r="V5" s="198">
        <v>0</v>
      </c>
      <c r="W5" s="198">
        <v>0</v>
      </c>
      <c r="X5" s="198">
        <v>45.51</v>
      </c>
      <c r="Y5" s="198">
        <v>511.74</v>
      </c>
      <c r="Z5" s="198">
        <v>40.409999999999997</v>
      </c>
      <c r="AA5" s="198">
        <v>20.49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56.58</v>
      </c>
      <c r="AJ5" s="198">
        <v>0</v>
      </c>
      <c r="AK5" s="198">
        <v>23.25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19.649999999999999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236.05</v>
      </c>
      <c r="L6" s="198">
        <v>11.04</v>
      </c>
      <c r="M6" s="198">
        <v>2.77</v>
      </c>
      <c r="N6" s="198">
        <v>2.25</v>
      </c>
      <c r="O6" s="198">
        <v>1.53</v>
      </c>
      <c r="P6" s="198">
        <v>0.77</v>
      </c>
      <c r="Q6" s="198">
        <v>4.79</v>
      </c>
      <c r="R6" s="198">
        <v>9.4700000000000006</v>
      </c>
      <c r="S6" s="198">
        <v>6.2</v>
      </c>
      <c r="T6" s="198">
        <v>0</v>
      </c>
      <c r="U6" s="198">
        <v>2.69</v>
      </c>
      <c r="V6" s="198">
        <v>0</v>
      </c>
      <c r="W6" s="198">
        <v>0</v>
      </c>
      <c r="X6" s="198">
        <v>45.51</v>
      </c>
      <c r="Y6" s="198">
        <v>511.74</v>
      </c>
      <c r="Z6" s="198">
        <v>40.409999999999997</v>
      </c>
      <c r="AA6" s="198">
        <v>20.49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56.58</v>
      </c>
      <c r="AJ6" s="198">
        <v>0</v>
      </c>
      <c r="AK6" s="198">
        <v>23.25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236.05</v>
      </c>
      <c r="L7" s="198">
        <v>11.04</v>
      </c>
      <c r="M7" s="198">
        <v>13.07</v>
      </c>
      <c r="N7" s="198">
        <v>4.4000000000000004</v>
      </c>
      <c r="O7" s="198">
        <v>1.59</v>
      </c>
      <c r="P7" s="198">
        <v>11.42</v>
      </c>
      <c r="Q7" s="198">
        <v>4.79</v>
      </c>
      <c r="R7" s="198">
        <v>9.4700000000000006</v>
      </c>
      <c r="S7" s="198">
        <v>6.2</v>
      </c>
      <c r="T7" s="198">
        <v>0</v>
      </c>
      <c r="U7" s="198">
        <v>2.69</v>
      </c>
      <c r="V7" s="198">
        <v>0</v>
      </c>
      <c r="W7" s="198">
        <v>0</v>
      </c>
      <c r="X7" s="198">
        <v>45.17</v>
      </c>
      <c r="Y7" s="198">
        <v>511.74</v>
      </c>
      <c r="Z7" s="198">
        <v>40.409999999999997</v>
      </c>
      <c r="AA7" s="198">
        <v>20.49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236.05</v>
      </c>
      <c r="L8" s="198">
        <v>11.04</v>
      </c>
      <c r="M8" s="198">
        <v>54.2</v>
      </c>
      <c r="N8" s="198">
        <v>32.75</v>
      </c>
      <c r="O8" s="198">
        <v>1.59</v>
      </c>
      <c r="P8" s="198">
        <v>11.42</v>
      </c>
      <c r="Q8" s="198">
        <v>4.79</v>
      </c>
      <c r="R8" s="198">
        <v>9.4700000000000006</v>
      </c>
      <c r="S8" s="198">
        <v>6.2</v>
      </c>
      <c r="T8" s="198">
        <v>0</v>
      </c>
      <c r="U8" s="198">
        <v>2.69</v>
      </c>
      <c r="V8" s="198">
        <v>0</v>
      </c>
      <c r="W8" s="198">
        <v>0</v>
      </c>
      <c r="X8" s="198">
        <v>45.17</v>
      </c>
      <c r="Y8" s="198">
        <v>511.74</v>
      </c>
      <c r="Z8" s="198">
        <v>40.409999999999997</v>
      </c>
      <c r="AA8" s="198">
        <v>20.49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236.05</v>
      </c>
      <c r="L9" s="198">
        <v>11.04</v>
      </c>
      <c r="M9" s="198">
        <v>48.81</v>
      </c>
      <c r="N9" s="198">
        <v>22.23</v>
      </c>
      <c r="O9" s="198">
        <v>1.59</v>
      </c>
      <c r="P9" s="198">
        <v>11.42</v>
      </c>
      <c r="Q9" s="198">
        <v>4.79</v>
      </c>
      <c r="R9" s="198">
        <v>9.4700000000000006</v>
      </c>
      <c r="S9" s="198">
        <v>6.2</v>
      </c>
      <c r="T9" s="198">
        <v>0</v>
      </c>
      <c r="U9" s="198">
        <v>2.69</v>
      </c>
      <c r="V9" s="198">
        <v>0</v>
      </c>
      <c r="W9" s="198">
        <v>0</v>
      </c>
      <c r="X9" s="198">
        <v>45.17</v>
      </c>
      <c r="Y9" s="198">
        <v>511.74</v>
      </c>
      <c r="Z9" s="198">
        <v>40.409999999999997</v>
      </c>
      <c r="AA9" s="198">
        <v>20.49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23.25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236.05</v>
      </c>
      <c r="L10" s="198">
        <v>11.04</v>
      </c>
      <c r="M10" s="198">
        <v>46.75</v>
      </c>
      <c r="N10" s="198">
        <v>13.62</v>
      </c>
      <c r="O10" s="198">
        <v>1.59</v>
      </c>
      <c r="P10" s="198">
        <v>11.42</v>
      </c>
      <c r="Q10" s="198">
        <v>4.79</v>
      </c>
      <c r="R10" s="198">
        <v>9.24</v>
      </c>
      <c r="S10" s="198">
        <v>5.59</v>
      </c>
      <c r="T10" s="198">
        <v>0</v>
      </c>
      <c r="U10" s="198">
        <v>2.69</v>
      </c>
      <c r="V10" s="198">
        <v>0</v>
      </c>
      <c r="W10" s="198">
        <v>0</v>
      </c>
      <c r="X10" s="198">
        <v>45.17</v>
      </c>
      <c r="Y10" s="198">
        <v>511.74</v>
      </c>
      <c r="Z10" s="198">
        <v>40.409999999999997</v>
      </c>
      <c r="AA10" s="198">
        <v>20.49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23.25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19.739999999999998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236.05</v>
      </c>
      <c r="L11" s="198">
        <v>11.04</v>
      </c>
      <c r="M11" s="198">
        <v>47.17</v>
      </c>
      <c r="N11" s="198">
        <v>31.79</v>
      </c>
      <c r="O11" s="198">
        <v>1.59</v>
      </c>
      <c r="P11" s="198">
        <v>11.42</v>
      </c>
      <c r="Q11" s="198">
        <v>4.79</v>
      </c>
      <c r="R11" s="198">
        <v>9.24</v>
      </c>
      <c r="S11" s="198">
        <v>5.59</v>
      </c>
      <c r="T11" s="198">
        <v>0</v>
      </c>
      <c r="U11" s="198">
        <v>2.69</v>
      </c>
      <c r="V11" s="198">
        <v>0</v>
      </c>
      <c r="W11" s="198">
        <v>0</v>
      </c>
      <c r="X11" s="198">
        <v>45.47</v>
      </c>
      <c r="Y11" s="198">
        <v>511.74</v>
      </c>
      <c r="Z11" s="198">
        <v>40.409999999999997</v>
      </c>
      <c r="AA11" s="198">
        <v>20.49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23.25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19.739999999999998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236.05</v>
      </c>
      <c r="L12" s="198">
        <v>11.04</v>
      </c>
      <c r="M12" s="198">
        <v>35.07</v>
      </c>
      <c r="N12" s="198">
        <v>4.05</v>
      </c>
      <c r="O12" s="198">
        <v>1.59</v>
      </c>
      <c r="P12" s="198">
        <v>11.42</v>
      </c>
      <c r="Q12" s="198">
        <v>4.79</v>
      </c>
      <c r="R12" s="198">
        <v>9.24</v>
      </c>
      <c r="S12" s="198">
        <v>5.59</v>
      </c>
      <c r="T12" s="198">
        <v>0</v>
      </c>
      <c r="U12" s="198">
        <v>2.69</v>
      </c>
      <c r="V12" s="198">
        <v>0</v>
      </c>
      <c r="W12" s="198">
        <v>0</v>
      </c>
      <c r="X12" s="198">
        <v>45.47</v>
      </c>
      <c r="Y12" s="198">
        <v>511.74</v>
      </c>
      <c r="Z12" s="198">
        <v>40.409999999999997</v>
      </c>
      <c r="AA12" s="198">
        <v>20.49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56.58</v>
      </c>
      <c r="AJ12" s="198">
        <v>0</v>
      </c>
      <c r="AK12" s="198">
        <v>23.25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19.739999999999998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236.05</v>
      </c>
      <c r="L13" s="198">
        <v>11.04</v>
      </c>
      <c r="M13" s="198">
        <v>47.17</v>
      </c>
      <c r="N13" s="198">
        <v>7.88</v>
      </c>
      <c r="O13" s="198">
        <v>1.59</v>
      </c>
      <c r="P13" s="198">
        <v>11.42</v>
      </c>
      <c r="Q13" s="198">
        <v>4.79</v>
      </c>
      <c r="R13" s="198">
        <v>9.09</v>
      </c>
      <c r="S13" s="198">
        <v>5.59</v>
      </c>
      <c r="T13" s="198">
        <v>0</v>
      </c>
      <c r="U13" s="198">
        <v>2.69</v>
      </c>
      <c r="V13" s="198">
        <v>0</v>
      </c>
      <c r="W13" s="198">
        <v>0</v>
      </c>
      <c r="X13" s="198">
        <v>45.47</v>
      </c>
      <c r="Y13" s="198">
        <v>511.74</v>
      </c>
      <c r="Z13" s="198">
        <v>40.409999999999997</v>
      </c>
      <c r="AA13" s="198">
        <v>20.49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56.58</v>
      </c>
      <c r="AJ13" s="198">
        <v>0</v>
      </c>
      <c r="AK13" s="198">
        <v>23.25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19.739999999999998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236.05</v>
      </c>
      <c r="L14" s="198">
        <v>11.04</v>
      </c>
      <c r="M14" s="198">
        <v>47.17</v>
      </c>
      <c r="N14" s="198">
        <v>31.79</v>
      </c>
      <c r="O14" s="198">
        <v>1.59</v>
      </c>
      <c r="P14" s="198">
        <v>11.42</v>
      </c>
      <c r="Q14" s="198">
        <v>4.79</v>
      </c>
      <c r="R14" s="198">
        <v>9.09</v>
      </c>
      <c r="S14" s="198">
        <v>5.59</v>
      </c>
      <c r="T14" s="198">
        <v>0</v>
      </c>
      <c r="U14" s="198">
        <v>2.69</v>
      </c>
      <c r="V14" s="198">
        <v>0</v>
      </c>
      <c r="W14" s="198">
        <v>0</v>
      </c>
      <c r="X14" s="198">
        <v>45.47</v>
      </c>
      <c r="Y14" s="198">
        <v>511.74</v>
      </c>
      <c r="Z14" s="198">
        <v>40.409999999999997</v>
      </c>
      <c r="AA14" s="198">
        <v>20.49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19.739999999999998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236.05</v>
      </c>
      <c r="L15" s="198">
        <v>11.04</v>
      </c>
      <c r="M15" s="198">
        <v>47.17</v>
      </c>
      <c r="N15" s="198">
        <v>13.62</v>
      </c>
      <c r="O15" s="198">
        <v>1.59</v>
      </c>
      <c r="P15" s="198">
        <v>11.42</v>
      </c>
      <c r="Q15" s="198">
        <v>4.79</v>
      </c>
      <c r="R15" s="198">
        <v>9.09</v>
      </c>
      <c r="S15" s="198">
        <v>5.59</v>
      </c>
      <c r="T15" s="198">
        <v>0</v>
      </c>
      <c r="U15" s="198">
        <v>2.69</v>
      </c>
      <c r="V15" s="198">
        <v>0</v>
      </c>
      <c r="W15" s="198">
        <v>0</v>
      </c>
      <c r="X15" s="198">
        <v>45.47</v>
      </c>
      <c r="Y15" s="198">
        <v>511.74</v>
      </c>
      <c r="Z15" s="198">
        <v>40.409999999999997</v>
      </c>
      <c r="AA15" s="198">
        <v>20.49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23.25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19.739999999999998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236.05</v>
      </c>
      <c r="L16" s="198">
        <v>11.04</v>
      </c>
      <c r="M16" s="198">
        <v>47.17</v>
      </c>
      <c r="N16" s="198">
        <v>13.62</v>
      </c>
      <c r="O16" s="198">
        <v>1.59</v>
      </c>
      <c r="P16" s="198">
        <v>11.42</v>
      </c>
      <c r="Q16" s="198">
        <v>4.79</v>
      </c>
      <c r="R16" s="198">
        <v>9.09</v>
      </c>
      <c r="S16" s="198">
        <v>5.59</v>
      </c>
      <c r="T16" s="198">
        <v>0</v>
      </c>
      <c r="U16" s="198">
        <v>2.69</v>
      </c>
      <c r="V16" s="198">
        <v>0</v>
      </c>
      <c r="W16" s="198">
        <v>0</v>
      </c>
      <c r="X16" s="198">
        <v>45.47</v>
      </c>
      <c r="Y16" s="198">
        <v>511.74</v>
      </c>
      <c r="Z16" s="198">
        <v>40.409999999999997</v>
      </c>
      <c r="AA16" s="198">
        <v>20.49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23.25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236.05</v>
      </c>
      <c r="L17" s="198">
        <v>11.04</v>
      </c>
      <c r="M17" s="198">
        <v>47.17</v>
      </c>
      <c r="N17" s="198">
        <v>31.79</v>
      </c>
      <c r="O17" s="198">
        <v>1.59</v>
      </c>
      <c r="P17" s="198">
        <v>11.42</v>
      </c>
      <c r="Q17" s="198">
        <v>4.79</v>
      </c>
      <c r="R17" s="198">
        <v>9.09</v>
      </c>
      <c r="S17" s="198">
        <v>5.59</v>
      </c>
      <c r="T17" s="198">
        <v>0</v>
      </c>
      <c r="U17" s="198">
        <v>2.69</v>
      </c>
      <c r="V17" s="198">
        <v>0</v>
      </c>
      <c r="W17" s="198">
        <v>0</v>
      </c>
      <c r="X17" s="198">
        <v>43.9</v>
      </c>
      <c r="Y17" s="198">
        <v>511.74</v>
      </c>
      <c r="Z17" s="198">
        <v>40.409999999999997</v>
      </c>
      <c r="AA17" s="198">
        <v>20.49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18.63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236.05</v>
      </c>
      <c r="L18" s="198">
        <v>11.04</v>
      </c>
      <c r="M18" s="198">
        <v>47.17</v>
      </c>
      <c r="N18" s="198">
        <v>31.79</v>
      </c>
      <c r="O18" s="198">
        <v>1.59</v>
      </c>
      <c r="P18" s="198">
        <v>11.42</v>
      </c>
      <c r="Q18" s="198">
        <v>4.79</v>
      </c>
      <c r="R18" s="198">
        <v>9.09</v>
      </c>
      <c r="S18" s="198">
        <v>5.59</v>
      </c>
      <c r="T18" s="198">
        <v>0</v>
      </c>
      <c r="U18" s="198">
        <v>2.69</v>
      </c>
      <c r="V18" s="198">
        <v>0</v>
      </c>
      <c r="W18" s="198">
        <v>0</v>
      </c>
      <c r="X18" s="198">
        <v>45.47</v>
      </c>
      <c r="Y18" s="198">
        <v>511.74</v>
      </c>
      <c r="Z18" s="198">
        <v>40.409999999999997</v>
      </c>
      <c r="AA18" s="198">
        <v>20.49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23.25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19.690000000000001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236.05</v>
      </c>
      <c r="L19" s="198">
        <v>11.04</v>
      </c>
      <c r="M19" s="198">
        <v>48.81</v>
      </c>
      <c r="N19" s="198">
        <v>39.44</v>
      </c>
      <c r="O19" s="198">
        <v>1.59</v>
      </c>
      <c r="P19" s="198">
        <v>11.7</v>
      </c>
      <c r="Q19" s="198">
        <v>4.79</v>
      </c>
      <c r="R19" s="198">
        <v>9.24</v>
      </c>
      <c r="S19" s="198">
        <v>5.59</v>
      </c>
      <c r="T19" s="198">
        <v>0</v>
      </c>
      <c r="U19" s="198">
        <v>2.69</v>
      </c>
      <c r="V19" s="198">
        <v>0</v>
      </c>
      <c r="W19" s="198">
        <v>0</v>
      </c>
      <c r="X19" s="198">
        <v>45.47</v>
      </c>
      <c r="Y19" s="198">
        <v>511.74</v>
      </c>
      <c r="Z19" s="198">
        <v>40.409999999999997</v>
      </c>
      <c r="AA19" s="198">
        <v>20.49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56.58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19.690000000000001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236.05</v>
      </c>
      <c r="L20" s="198">
        <v>11.04</v>
      </c>
      <c r="M20" s="198">
        <v>48.81</v>
      </c>
      <c r="N20" s="198">
        <v>30.83</v>
      </c>
      <c r="O20" s="198">
        <v>16.04</v>
      </c>
      <c r="P20" s="198">
        <v>11.7</v>
      </c>
      <c r="Q20" s="198">
        <v>4.79</v>
      </c>
      <c r="R20" s="198">
        <v>9.24</v>
      </c>
      <c r="S20" s="198">
        <v>5.59</v>
      </c>
      <c r="T20" s="198">
        <v>0</v>
      </c>
      <c r="U20" s="198">
        <v>2.69</v>
      </c>
      <c r="V20" s="198">
        <v>0</v>
      </c>
      <c r="W20" s="198">
        <v>0</v>
      </c>
      <c r="X20" s="198">
        <v>45.47</v>
      </c>
      <c r="Y20" s="198">
        <v>511.74</v>
      </c>
      <c r="Z20" s="198">
        <v>40.409999999999997</v>
      </c>
      <c r="AA20" s="198">
        <v>20.49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56.58</v>
      </c>
      <c r="AJ20" s="198">
        <v>0</v>
      </c>
      <c r="AK20" s="198">
        <v>23.25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236.05</v>
      </c>
      <c r="L21" s="198">
        <v>11.04</v>
      </c>
      <c r="M21" s="198">
        <v>47.89</v>
      </c>
      <c r="N21" s="198">
        <v>27.96</v>
      </c>
      <c r="O21" s="198">
        <v>4.09</v>
      </c>
      <c r="P21" s="198">
        <v>11.7</v>
      </c>
      <c r="Q21" s="198">
        <v>4.79</v>
      </c>
      <c r="R21" s="198">
        <v>9.4700000000000006</v>
      </c>
      <c r="S21" s="198">
        <v>6.2</v>
      </c>
      <c r="T21" s="198">
        <v>0</v>
      </c>
      <c r="U21" s="198">
        <v>2.69</v>
      </c>
      <c r="V21" s="198">
        <v>0</v>
      </c>
      <c r="W21" s="198">
        <v>0</v>
      </c>
      <c r="X21" s="198">
        <v>45.47</v>
      </c>
      <c r="Y21" s="198">
        <v>511.74</v>
      </c>
      <c r="Z21" s="198">
        <v>40.409999999999997</v>
      </c>
      <c r="AA21" s="198">
        <v>20.49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236.05</v>
      </c>
      <c r="L22" s="198">
        <v>11.04</v>
      </c>
      <c r="M22" s="198">
        <v>47.89</v>
      </c>
      <c r="N22" s="198">
        <v>15.53</v>
      </c>
      <c r="O22" s="198">
        <v>3.16</v>
      </c>
      <c r="P22" s="198">
        <v>11.7</v>
      </c>
      <c r="Q22" s="198">
        <v>4.79</v>
      </c>
      <c r="R22" s="198">
        <v>9.4700000000000006</v>
      </c>
      <c r="S22" s="198">
        <v>6.2</v>
      </c>
      <c r="T22" s="198">
        <v>0</v>
      </c>
      <c r="U22" s="198">
        <v>2.69</v>
      </c>
      <c r="V22" s="198">
        <v>0</v>
      </c>
      <c r="W22" s="198">
        <v>0</v>
      </c>
      <c r="X22" s="198">
        <v>45.66</v>
      </c>
      <c r="Y22" s="198">
        <v>511.74</v>
      </c>
      <c r="Z22" s="198">
        <v>40.409999999999997</v>
      </c>
      <c r="AA22" s="198">
        <v>20.49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235.46</v>
      </c>
      <c r="L23" s="198">
        <v>11.04</v>
      </c>
      <c r="M23" s="198">
        <v>48.62</v>
      </c>
      <c r="N23" s="198">
        <v>9.7899999999999991</v>
      </c>
      <c r="O23" s="198">
        <v>3.16</v>
      </c>
      <c r="P23" s="198">
        <v>11.7</v>
      </c>
      <c r="Q23" s="198">
        <v>4.79</v>
      </c>
      <c r="R23" s="198">
        <v>10.45</v>
      </c>
      <c r="S23" s="198">
        <v>6.66</v>
      </c>
      <c r="T23" s="198">
        <v>0</v>
      </c>
      <c r="U23" s="198">
        <v>2.69</v>
      </c>
      <c r="V23" s="198">
        <v>0</v>
      </c>
      <c r="W23" s="198">
        <v>0</v>
      </c>
      <c r="X23" s="198">
        <v>45.66</v>
      </c>
      <c r="Y23" s="198">
        <v>511.74</v>
      </c>
      <c r="Z23" s="198">
        <v>40.409999999999997</v>
      </c>
      <c r="AA23" s="198">
        <v>20.49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235.46</v>
      </c>
      <c r="L24" s="198">
        <v>11.04</v>
      </c>
      <c r="M24" s="198">
        <v>48.14</v>
      </c>
      <c r="N24" s="198">
        <v>8.83</v>
      </c>
      <c r="O24" s="198">
        <v>3.16</v>
      </c>
      <c r="P24" s="198">
        <v>11.7</v>
      </c>
      <c r="Q24" s="198">
        <v>4.79</v>
      </c>
      <c r="R24" s="198">
        <v>9.81</v>
      </c>
      <c r="S24" s="198">
        <v>5.77</v>
      </c>
      <c r="T24" s="198">
        <v>0</v>
      </c>
      <c r="U24" s="198">
        <v>2.69</v>
      </c>
      <c r="V24" s="198">
        <v>0</v>
      </c>
      <c r="W24" s="198">
        <v>0</v>
      </c>
      <c r="X24" s="198">
        <v>45.66</v>
      </c>
      <c r="Y24" s="198">
        <v>511.74</v>
      </c>
      <c r="Z24" s="198">
        <v>40.409999999999997</v>
      </c>
      <c r="AA24" s="198">
        <v>20.49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235.46</v>
      </c>
      <c r="L25" s="198">
        <v>11.04</v>
      </c>
      <c r="M25" s="198">
        <v>2.77</v>
      </c>
      <c r="N25" s="198">
        <v>2.25</v>
      </c>
      <c r="O25" s="198">
        <v>3.16</v>
      </c>
      <c r="P25" s="198">
        <v>0.77</v>
      </c>
      <c r="Q25" s="198">
        <v>4.79</v>
      </c>
      <c r="R25" s="198">
        <v>10.45</v>
      </c>
      <c r="S25" s="198">
        <v>6.66</v>
      </c>
      <c r="T25" s="198">
        <v>0</v>
      </c>
      <c r="U25" s="198">
        <v>2.69</v>
      </c>
      <c r="V25" s="198">
        <v>0</v>
      </c>
      <c r="W25" s="198">
        <v>0</v>
      </c>
      <c r="X25" s="198">
        <v>45.66</v>
      </c>
      <c r="Y25" s="198">
        <v>511.74</v>
      </c>
      <c r="Z25" s="198">
        <v>40.409999999999997</v>
      </c>
      <c r="AA25" s="198">
        <v>20.49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9.6199999999999992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235.53</v>
      </c>
      <c r="L26" s="198">
        <v>11.04</v>
      </c>
      <c r="M26" s="198">
        <v>2.77</v>
      </c>
      <c r="N26" s="198">
        <v>2.25</v>
      </c>
      <c r="O26" s="198">
        <v>3.16</v>
      </c>
      <c r="P26" s="198">
        <v>0.77</v>
      </c>
      <c r="Q26" s="198">
        <v>4.79</v>
      </c>
      <c r="R26" s="198">
        <v>10.45</v>
      </c>
      <c r="S26" s="198">
        <v>6.66</v>
      </c>
      <c r="T26" s="198">
        <v>0</v>
      </c>
      <c r="U26" s="198">
        <v>2.69</v>
      </c>
      <c r="V26" s="198">
        <v>0</v>
      </c>
      <c r="W26" s="198">
        <v>0</v>
      </c>
      <c r="X26" s="198">
        <v>45.66</v>
      </c>
      <c r="Y26" s="198">
        <v>511.74</v>
      </c>
      <c r="Z26" s="198">
        <v>40.409999999999997</v>
      </c>
      <c r="AA26" s="198">
        <v>20.49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56.58</v>
      </c>
      <c r="AJ26" s="198">
        <v>0</v>
      </c>
      <c r="AK26" s="198">
        <v>16.62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72.31</v>
      </c>
      <c r="L27" s="198">
        <v>1.47</v>
      </c>
      <c r="M27" s="198">
        <v>2.77</v>
      </c>
      <c r="N27" s="198">
        <v>2.25</v>
      </c>
      <c r="O27" s="198">
        <v>1.59</v>
      </c>
      <c r="P27" s="198">
        <v>0.77</v>
      </c>
      <c r="Q27" s="198">
        <v>0.41</v>
      </c>
      <c r="R27" s="198">
        <v>0.81</v>
      </c>
      <c r="S27" s="198">
        <v>0.5</v>
      </c>
      <c r="T27" s="198">
        <v>0</v>
      </c>
      <c r="U27" s="198">
        <v>2.69</v>
      </c>
      <c r="V27" s="198">
        <v>0</v>
      </c>
      <c r="W27" s="198">
        <v>0</v>
      </c>
      <c r="X27" s="198">
        <v>10.32</v>
      </c>
      <c r="Y27" s="198">
        <v>511.74</v>
      </c>
      <c r="Z27" s="198">
        <v>5.16</v>
      </c>
      <c r="AA27" s="198">
        <v>1.72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56.58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22.24</v>
      </c>
      <c r="L28" s="198">
        <v>1.47</v>
      </c>
      <c r="M28" s="198">
        <v>2.77</v>
      </c>
      <c r="N28" s="198">
        <v>2.25</v>
      </c>
      <c r="O28" s="198">
        <v>1.59</v>
      </c>
      <c r="P28" s="198">
        <v>0.77</v>
      </c>
      <c r="Q28" s="198">
        <v>0.41</v>
      </c>
      <c r="R28" s="198">
        <v>0.81</v>
      </c>
      <c r="S28" s="198">
        <v>0.5</v>
      </c>
      <c r="T28" s="198">
        <v>0</v>
      </c>
      <c r="U28" s="198">
        <v>2.69</v>
      </c>
      <c r="V28" s="198">
        <v>0</v>
      </c>
      <c r="W28" s="198">
        <v>0</v>
      </c>
      <c r="X28" s="198">
        <v>5.77</v>
      </c>
      <c r="Y28" s="198">
        <v>511.74</v>
      </c>
      <c r="Z28" s="198">
        <v>5.16</v>
      </c>
      <c r="AA28" s="198">
        <v>1.72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5.63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22.24</v>
      </c>
      <c r="L29" s="198">
        <v>1.47</v>
      </c>
      <c r="M29" s="198">
        <v>2.77</v>
      </c>
      <c r="N29" s="198">
        <v>2.25</v>
      </c>
      <c r="O29" s="198">
        <v>1.59</v>
      </c>
      <c r="P29" s="198">
        <v>0.77</v>
      </c>
      <c r="Q29" s="198">
        <v>0.41</v>
      </c>
      <c r="R29" s="198">
        <v>0.81</v>
      </c>
      <c r="S29" s="198">
        <v>0.5</v>
      </c>
      <c r="T29" s="198">
        <v>0</v>
      </c>
      <c r="U29" s="198">
        <v>2.69</v>
      </c>
      <c r="V29" s="198">
        <v>0</v>
      </c>
      <c r="W29" s="198">
        <v>0</v>
      </c>
      <c r="X29" s="198">
        <v>2.82</v>
      </c>
      <c r="Y29" s="198">
        <v>511.74</v>
      </c>
      <c r="Z29" s="198">
        <v>5.16</v>
      </c>
      <c r="AA29" s="198">
        <v>1.72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5.92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22.24</v>
      </c>
      <c r="L30" s="198">
        <v>1.47</v>
      </c>
      <c r="M30" s="198">
        <v>2.77</v>
      </c>
      <c r="N30" s="198">
        <v>2.25</v>
      </c>
      <c r="O30" s="198">
        <v>1.59</v>
      </c>
      <c r="P30" s="198">
        <v>0.77</v>
      </c>
      <c r="Q30" s="198">
        <v>0.41</v>
      </c>
      <c r="R30" s="198">
        <v>0.81</v>
      </c>
      <c r="S30" s="198">
        <v>0.5</v>
      </c>
      <c r="T30" s="198">
        <v>0</v>
      </c>
      <c r="U30" s="198">
        <v>2.69</v>
      </c>
      <c r="V30" s="198">
        <v>0</v>
      </c>
      <c r="W30" s="198">
        <v>0</v>
      </c>
      <c r="X30" s="198">
        <v>2.82</v>
      </c>
      <c r="Y30" s="198">
        <v>511.74</v>
      </c>
      <c r="Z30" s="198">
        <v>5.16</v>
      </c>
      <c r="AA30" s="198">
        <v>1.72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5.92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22.24</v>
      </c>
      <c r="L31" s="198">
        <v>1.47</v>
      </c>
      <c r="M31" s="198">
        <v>2.77</v>
      </c>
      <c r="N31" s="198">
        <v>2.25</v>
      </c>
      <c r="O31" s="198">
        <v>1.55</v>
      </c>
      <c r="P31" s="198">
        <v>0.77</v>
      </c>
      <c r="Q31" s="198">
        <v>0.41</v>
      </c>
      <c r="R31" s="198">
        <v>0.81</v>
      </c>
      <c r="S31" s="198">
        <v>0.51</v>
      </c>
      <c r="T31" s="198">
        <v>0</v>
      </c>
      <c r="U31" s="198">
        <v>2.69</v>
      </c>
      <c r="V31" s="198">
        <v>0</v>
      </c>
      <c r="W31" s="198">
        <v>0</v>
      </c>
      <c r="X31" s="198">
        <v>2.82</v>
      </c>
      <c r="Y31" s="198">
        <v>511.74</v>
      </c>
      <c r="Z31" s="198">
        <v>5.16</v>
      </c>
      <c r="AA31" s="198">
        <v>0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56.58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22.24</v>
      </c>
      <c r="L32" s="198">
        <v>1.47</v>
      </c>
      <c r="M32" s="198">
        <v>2.77</v>
      </c>
      <c r="N32" s="198">
        <v>2.25</v>
      </c>
      <c r="O32" s="198">
        <v>1.55</v>
      </c>
      <c r="P32" s="198">
        <v>0.77</v>
      </c>
      <c r="Q32" s="198">
        <v>0.41</v>
      </c>
      <c r="R32" s="198">
        <v>0.81</v>
      </c>
      <c r="S32" s="198">
        <v>0.51</v>
      </c>
      <c r="T32" s="198">
        <v>0</v>
      </c>
      <c r="U32" s="198">
        <v>2.69</v>
      </c>
      <c r="V32" s="198">
        <v>0</v>
      </c>
      <c r="W32" s="198">
        <v>0</v>
      </c>
      <c r="X32" s="198">
        <v>2.82</v>
      </c>
      <c r="Y32" s="198">
        <v>511.74</v>
      </c>
      <c r="Z32" s="198">
        <v>5.16</v>
      </c>
      <c r="AA32" s="198">
        <v>1.72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56.58</v>
      </c>
      <c r="AJ32" s="198">
        <v>0</v>
      </c>
      <c r="AK32" s="198">
        <v>5.33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22.24</v>
      </c>
      <c r="L33" s="198">
        <v>1.47</v>
      </c>
      <c r="M33" s="198">
        <v>2.77</v>
      </c>
      <c r="N33" s="198">
        <v>2.25</v>
      </c>
      <c r="O33" s="198">
        <v>1.55</v>
      </c>
      <c r="P33" s="198">
        <v>0.77</v>
      </c>
      <c r="Q33" s="198">
        <v>0.41</v>
      </c>
      <c r="R33" s="198">
        <v>0.81</v>
      </c>
      <c r="S33" s="198">
        <v>0.5</v>
      </c>
      <c r="T33" s="198">
        <v>0</v>
      </c>
      <c r="U33" s="198">
        <v>2.69</v>
      </c>
      <c r="V33" s="198">
        <v>0</v>
      </c>
      <c r="W33" s="198">
        <v>0</v>
      </c>
      <c r="X33" s="198">
        <v>2.82</v>
      </c>
      <c r="Y33" s="198">
        <v>511.74</v>
      </c>
      <c r="Z33" s="198">
        <v>5.16</v>
      </c>
      <c r="AA33" s="198">
        <v>1.72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56.58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22.24</v>
      </c>
      <c r="L34" s="198">
        <v>1.47</v>
      </c>
      <c r="M34" s="198">
        <v>2.77</v>
      </c>
      <c r="N34" s="198">
        <v>2.25</v>
      </c>
      <c r="O34" s="198">
        <v>1.55</v>
      </c>
      <c r="P34" s="198">
        <v>0.77</v>
      </c>
      <c r="Q34" s="198">
        <v>0.41</v>
      </c>
      <c r="R34" s="198">
        <v>0.81</v>
      </c>
      <c r="S34" s="198">
        <v>0.5</v>
      </c>
      <c r="T34" s="198">
        <v>0</v>
      </c>
      <c r="U34" s="198">
        <v>2.69</v>
      </c>
      <c r="V34" s="198">
        <v>0</v>
      </c>
      <c r="W34" s="198">
        <v>0</v>
      </c>
      <c r="X34" s="198">
        <v>2.82</v>
      </c>
      <c r="Y34" s="198">
        <v>511.74</v>
      </c>
      <c r="Z34" s="198">
        <v>5.16</v>
      </c>
      <c r="AA34" s="198">
        <v>1.72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22.24</v>
      </c>
      <c r="L35" s="198">
        <v>1.47</v>
      </c>
      <c r="M35" s="198">
        <v>2.77</v>
      </c>
      <c r="N35" s="198">
        <v>2.25</v>
      </c>
      <c r="O35" s="198">
        <v>1.55</v>
      </c>
      <c r="P35" s="198">
        <v>0.77</v>
      </c>
      <c r="Q35" s="198">
        <v>0.41</v>
      </c>
      <c r="R35" s="198">
        <v>0.81</v>
      </c>
      <c r="S35" s="198">
        <v>0.5</v>
      </c>
      <c r="T35" s="198">
        <v>0</v>
      </c>
      <c r="U35" s="198">
        <v>2.69</v>
      </c>
      <c r="V35" s="198">
        <v>0</v>
      </c>
      <c r="W35" s="198">
        <v>0</v>
      </c>
      <c r="X35" s="198">
        <v>2.82</v>
      </c>
      <c r="Y35" s="198">
        <v>511.74</v>
      </c>
      <c r="Z35" s="198">
        <v>5.16</v>
      </c>
      <c r="AA35" s="198">
        <v>1.72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5.92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22.24</v>
      </c>
      <c r="L36" s="198">
        <v>1.47</v>
      </c>
      <c r="M36" s="198">
        <v>2.77</v>
      </c>
      <c r="N36" s="198">
        <v>2.25</v>
      </c>
      <c r="O36" s="198">
        <v>1.55</v>
      </c>
      <c r="P36" s="198">
        <v>0.77</v>
      </c>
      <c r="Q36" s="198">
        <v>0.41</v>
      </c>
      <c r="R36" s="198">
        <v>0.81</v>
      </c>
      <c r="S36" s="198">
        <v>0.51</v>
      </c>
      <c r="T36" s="198">
        <v>0</v>
      </c>
      <c r="U36" s="198">
        <v>2.69</v>
      </c>
      <c r="V36" s="198">
        <v>0</v>
      </c>
      <c r="W36" s="198">
        <v>0</v>
      </c>
      <c r="X36" s="198">
        <v>2.82</v>
      </c>
      <c r="Y36" s="198">
        <v>511.74</v>
      </c>
      <c r="Z36" s="198">
        <v>5.16</v>
      </c>
      <c r="AA36" s="198">
        <v>1.72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5.92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22.24</v>
      </c>
      <c r="L37" s="198">
        <v>1.66</v>
      </c>
      <c r="M37" s="198">
        <v>2.77</v>
      </c>
      <c r="N37" s="198">
        <v>2.25</v>
      </c>
      <c r="O37" s="198">
        <v>1.55</v>
      </c>
      <c r="P37" s="198">
        <v>0.77</v>
      </c>
      <c r="Q37" s="198">
        <v>0.42</v>
      </c>
      <c r="R37" s="198">
        <v>0.81</v>
      </c>
      <c r="S37" s="198">
        <v>0.51</v>
      </c>
      <c r="T37" s="198">
        <v>0</v>
      </c>
      <c r="U37" s="198">
        <v>2.69</v>
      </c>
      <c r="V37" s="198">
        <v>0</v>
      </c>
      <c r="W37" s="198">
        <v>0</v>
      </c>
      <c r="X37" s="198">
        <v>2.82</v>
      </c>
      <c r="Y37" s="198">
        <v>511.74</v>
      </c>
      <c r="Z37" s="198">
        <v>5.16</v>
      </c>
      <c r="AA37" s="198">
        <v>1.72</v>
      </c>
      <c r="AB37" s="198">
        <v>0</v>
      </c>
      <c r="AC37" s="198">
        <v>21.32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22.24</v>
      </c>
      <c r="L38" s="198">
        <v>1.47</v>
      </c>
      <c r="M38" s="198">
        <v>2.77</v>
      </c>
      <c r="N38" s="198">
        <v>2.25</v>
      </c>
      <c r="O38" s="198">
        <v>1.55</v>
      </c>
      <c r="P38" s="198">
        <v>0.77</v>
      </c>
      <c r="Q38" s="198">
        <v>0.42</v>
      </c>
      <c r="R38" s="198">
        <v>0.81</v>
      </c>
      <c r="S38" s="198">
        <v>0.51</v>
      </c>
      <c r="T38" s="198">
        <v>0</v>
      </c>
      <c r="U38" s="198">
        <v>2.69</v>
      </c>
      <c r="V38" s="198">
        <v>0</v>
      </c>
      <c r="W38" s="198">
        <v>0</v>
      </c>
      <c r="X38" s="198">
        <v>2.82</v>
      </c>
      <c r="Y38" s="198">
        <v>511.74</v>
      </c>
      <c r="Z38" s="198">
        <v>5.16</v>
      </c>
      <c r="AA38" s="198">
        <v>1.72</v>
      </c>
      <c r="AB38" s="198">
        <v>0</v>
      </c>
      <c r="AC38" s="198">
        <v>21.32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5.92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22.24</v>
      </c>
      <c r="L39" s="198">
        <v>1.47</v>
      </c>
      <c r="M39" s="198">
        <v>2.77</v>
      </c>
      <c r="N39" s="198">
        <v>2.25</v>
      </c>
      <c r="O39" s="198">
        <v>1.55</v>
      </c>
      <c r="P39" s="198">
        <v>0.77</v>
      </c>
      <c r="Q39" s="198">
        <v>0.42</v>
      </c>
      <c r="R39" s="198">
        <v>0.81</v>
      </c>
      <c r="S39" s="198">
        <v>0.51</v>
      </c>
      <c r="T39" s="198">
        <v>0</v>
      </c>
      <c r="U39" s="198">
        <v>2.69</v>
      </c>
      <c r="V39" s="198">
        <v>0</v>
      </c>
      <c r="W39" s="198">
        <v>0</v>
      </c>
      <c r="X39" s="198">
        <v>2.82</v>
      </c>
      <c r="Y39" s="198">
        <v>511.74</v>
      </c>
      <c r="Z39" s="198">
        <v>5.16</v>
      </c>
      <c r="AA39" s="198">
        <v>1.72</v>
      </c>
      <c r="AB39" s="198">
        <v>0</v>
      </c>
      <c r="AC39" s="198">
        <v>21.32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56.58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22.24</v>
      </c>
      <c r="L40" s="198">
        <v>1.47</v>
      </c>
      <c r="M40" s="198">
        <v>2.77</v>
      </c>
      <c r="N40" s="198">
        <v>2.25</v>
      </c>
      <c r="O40" s="198">
        <v>1.55</v>
      </c>
      <c r="P40" s="198">
        <v>0.77</v>
      </c>
      <c r="Q40" s="198">
        <v>0.42</v>
      </c>
      <c r="R40" s="198">
        <v>0.81</v>
      </c>
      <c r="S40" s="198">
        <v>0.51</v>
      </c>
      <c r="T40" s="198">
        <v>0</v>
      </c>
      <c r="U40" s="198">
        <v>2.69</v>
      </c>
      <c r="V40" s="198">
        <v>0</v>
      </c>
      <c r="W40" s="198">
        <v>0</v>
      </c>
      <c r="X40" s="198">
        <v>2.82</v>
      </c>
      <c r="Y40" s="198">
        <v>511.74</v>
      </c>
      <c r="Z40" s="198">
        <v>5.16</v>
      </c>
      <c r="AA40" s="198">
        <v>1.72</v>
      </c>
      <c r="AB40" s="198">
        <v>0</v>
      </c>
      <c r="AC40" s="198">
        <v>21.32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56.58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22.24</v>
      </c>
      <c r="L41" s="198">
        <v>1.47</v>
      </c>
      <c r="M41" s="198">
        <v>2.77</v>
      </c>
      <c r="N41" s="198">
        <v>2.25</v>
      </c>
      <c r="O41" s="198">
        <v>1.55</v>
      </c>
      <c r="P41" s="198">
        <v>0.77</v>
      </c>
      <c r="Q41" s="198">
        <v>0.42</v>
      </c>
      <c r="R41" s="198">
        <v>0.81</v>
      </c>
      <c r="S41" s="198">
        <v>0.51</v>
      </c>
      <c r="T41" s="198">
        <v>0</v>
      </c>
      <c r="U41" s="198">
        <v>2.69</v>
      </c>
      <c r="V41" s="198">
        <v>0</v>
      </c>
      <c r="W41" s="198">
        <v>0</v>
      </c>
      <c r="X41" s="198">
        <v>2.82</v>
      </c>
      <c r="Y41" s="198">
        <v>511.74</v>
      </c>
      <c r="Z41" s="198">
        <v>5.16</v>
      </c>
      <c r="AA41" s="198">
        <v>1.72</v>
      </c>
      <c r="AB41" s="198">
        <v>0</v>
      </c>
      <c r="AC41" s="198">
        <v>21.32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22.24</v>
      </c>
      <c r="L42" s="198">
        <v>1.47</v>
      </c>
      <c r="M42" s="198">
        <v>2.77</v>
      </c>
      <c r="N42" s="198">
        <v>2.25</v>
      </c>
      <c r="O42" s="198">
        <v>1.55</v>
      </c>
      <c r="P42" s="198">
        <v>0.77</v>
      </c>
      <c r="Q42" s="198">
        <v>0.42</v>
      </c>
      <c r="R42" s="198">
        <v>0.81</v>
      </c>
      <c r="S42" s="198">
        <v>0.51</v>
      </c>
      <c r="T42" s="198">
        <v>0</v>
      </c>
      <c r="U42" s="198">
        <v>2.69</v>
      </c>
      <c r="V42" s="198">
        <v>0</v>
      </c>
      <c r="W42" s="198">
        <v>0</v>
      </c>
      <c r="X42" s="198">
        <v>2.82</v>
      </c>
      <c r="Y42" s="198">
        <v>511.74</v>
      </c>
      <c r="Z42" s="198">
        <v>5.16</v>
      </c>
      <c r="AA42" s="198">
        <v>1.72</v>
      </c>
      <c r="AB42" s="198">
        <v>0</v>
      </c>
      <c r="AC42" s="198">
        <v>21.32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22.24</v>
      </c>
      <c r="L43" s="198">
        <v>1.47</v>
      </c>
      <c r="M43" s="198">
        <v>2.77</v>
      </c>
      <c r="N43" s="198">
        <v>2.25</v>
      </c>
      <c r="O43" s="198">
        <v>1.55</v>
      </c>
      <c r="P43" s="198">
        <v>0.77</v>
      </c>
      <c r="Q43" s="198">
        <v>0.42</v>
      </c>
      <c r="R43" s="198">
        <v>0.81</v>
      </c>
      <c r="S43" s="198">
        <v>0.51</v>
      </c>
      <c r="T43" s="198">
        <v>0</v>
      </c>
      <c r="U43" s="198">
        <v>2.69</v>
      </c>
      <c r="V43" s="198">
        <v>0</v>
      </c>
      <c r="W43" s="198">
        <v>0</v>
      </c>
      <c r="X43" s="198">
        <v>2.82</v>
      </c>
      <c r="Y43" s="198">
        <v>511.74</v>
      </c>
      <c r="Z43" s="198">
        <v>5.16</v>
      </c>
      <c r="AA43" s="198">
        <v>1.72</v>
      </c>
      <c r="AB43" s="198">
        <v>0</v>
      </c>
      <c r="AC43" s="198">
        <v>21.32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22.24</v>
      </c>
      <c r="L44" s="198">
        <v>1.47</v>
      </c>
      <c r="M44" s="198">
        <v>2.77</v>
      </c>
      <c r="N44" s="198">
        <v>2.25</v>
      </c>
      <c r="O44" s="198">
        <v>1.55</v>
      </c>
      <c r="P44" s="198">
        <v>0.77</v>
      </c>
      <c r="Q44" s="198">
        <v>0.42</v>
      </c>
      <c r="R44" s="198">
        <v>0.81</v>
      </c>
      <c r="S44" s="198">
        <v>0.51</v>
      </c>
      <c r="T44" s="198">
        <v>0</v>
      </c>
      <c r="U44" s="198">
        <v>2.69</v>
      </c>
      <c r="V44" s="198">
        <v>0</v>
      </c>
      <c r="W44" s="198">
        <v>0</v>
      </c>
      <c r="X44" s="198">
        <v>2.82</v>
      </c>
      <c r="Y44" s="198">
        <v>511.74</v>
      </c>
      <c r="Z44" s="198">
        <v>5.16</v>
      </c>
      <c r="AA44" s="198">
        <v>1.72</v>
      </c>
      <c r="AB44" s="198">
        <v>0</v>
      </c>
      <c r="AC44" s="198">
        <v>21.32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56.58</v>
      </c>
      <c r="AJ44" s="198">
        <v>0</v>
      </c>
      <c r="AK44" s="198">
        <v>5.92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22.24</v>
      </c>
      <c r="L45" s="198">
        <v>1.47</v>
      </c>
      <c r="M45" s="198">
        <v>2.77</v>
      </c>
      <c r="N45" s="198">
        <v>2.25</v>
      </c>
      <c r="O45" s="198">
        <v>1.55</v>
      </c>
      <c r="P45" s="198">
        <v>0.77</v>
      </c>
      <c r="Q45" s="198">
        <v>0.42</v>
      </c>
      <c r="R45" s="198">
        <v>0.81</v>
      </c>
      <c r="S45" s="198">
        <v>0.51</v>
      </c>
      <c r="T45" s="198">
        <v>0</v>
      </c>
      <c r="U45" s="198">
        <v>2.69</v>
      </c>
      <c r="V45" s="198">
        <v>0</v>
      </c>
      <c r="W45" s="198">
        <v>0</v>
      </c>
      <c r="X45" s="198">
        <v>2.82</v>
      </c>
      <c r="Y45" s="198">
        <v>511.74</v>
      </c>
      <c r="Z45" s="198">
        <v>5.16</v>
      </c>
      <c r="AA45" s="198">
        <v>1.72</v>
      </c>
      <c r="AB45" s="198">
        <v>0</v>
      </c>
      <c r="AC45" s="198">
        <v>21.32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56.58</v>
      </c>
      <c r="AJ45" s="198">
        <v>0</v>
      </c>
      <c r="AK45" s="198">
        <v>6.21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22.24</v>
      </c>
      <c r="L46" s="198">
        <v>1.47</v>
      </c>
      <c r="M46" s="198">
        <v>2.77</v>
      </c>
      <c r="N46" s="198">
        <v>2.25</v>
      </c>
      <c r="O46" s="198">
        <v>1.55</v>
      </c>
      <c r="P46" s="198">
        <v>0.77</v>
      </c>
      <c r="Q46" s="198">
        <v>0.42</v>
      </c>
      <c r="R46" s="198">
        <v>0.81</v>
      </c>
      <c r="S46" s="198">
        <v>0.51</v>
      </c>
      <c r="T46" s="198">
        <v>0</v>
      </c>
      <c r="U46" s="198">
        <v>2.69</v>
      </c>
      <c r="V46" s="198">
        <v>0</v>
      </c>
      <c r="W46" s="198">
        <v>0</v>
      </c>
      <c r="X46" s="198">
        <v>2.82</v>
      </c>
      <c r="Y46" s="198">
        <v>511.74</v>
      </c>
      <c r="Z46" s="198">
        <v>5.16</v>
      </c>
      <c r="AA46" s="198">
        <v>1.72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56.58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22.24</v>
      </c>
      <c r="L47" s="198">
        <v>1.47</v>
      </c>
      <c r="M47" s="198">
        <v>2.77</v>
      </c>
      <c r="N47" s="198">
        <v>2.25</v>
      </c>
      <c r="O47" s="198">
        <v>1.55</v>
      </c>
      <c r="P47" s="198">
        <v>0.77</v>
      </c>
      <c r="Q47" s="198">
        <v>0.42</v>
      </c>
      <c r="R47" s="198">
        <v>0.81</v>
      </c>
      <c r="S47" s="198">
        <v>0.51</v>
      </c>
      <c r="T47" s="198">
        <v>0</v>
      </c>
      <c r="U47" s="198">
        <v>2.69</v>
      </c>
      <c r="V47" s="198">
        <v>0</v>
      </c>
      <c r="W47" s="198">
        <v>0</v>
      </c>
      <c r="X47" s="198">
        <v>2.82</v>
      </c>
      <c r="Y47" s="198">
        <v>511.74</v>
      </c>
      <c r="Z47" s="198">
        <v>5.16</v>
      </c>
      <c r="AA47" s="198">
        <v>1.72</v>
      </c>
      <c r="AB47" s="198">
        <v>0</v>
      </c>
      <c r="AC47" s="198">
        <v>21.32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22.24</v>
      </c>
      <c r="L48" s="198">
        <v>1.47</v>
      </c>
      <c r="M48" s="198">
        <v>2.77</v>
      </c>
      <c r="N48" s="198">
        <v>2.25</v>
      </c>
      <c r="O48" s="198">
        <v>1.55</v>
      </c>
      <c r="P48" s="198">
        <v>0.77</v>
      </c>
      <c r="Q48" s="198">
        <v>0.42</v>
      </c>
      <c r="R48" s="198">
        <v>0.81</v>
      </c>
      <c r="S48" s="198">
        <v>0.51</v>
      </c>
      <c r="T48" s="198">
        <v>0</v>
      </c>
      <c r="U48" s="198">
        <v>2.69</v>
      </c>
      <c r="V48" s="198">
        <v>0</v>
      </c>
      <c r="W48" s="198">
        <v>0</v>
      </c>
      <c r="X48" s="198">
        <v>2.82</v>
      </c>
      <c r="Y48" s="198">
        <v>511.74</v>
      </c>
      <c r="Z48" s="198">
        <v>5.16</v>
      </c>
      <c r="AA48" s="198">
        <v>1.72</v>
      </c>
      <c r="AB48" s="198">
        <v>0</v>
      </c>
      <c r="AC48" s="198">
        <v>21.32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22.24</v>
      </c>
      <c r="L49" s="198">
        <v>1.47</v>
      </c>
      <c r="M49" s="198">
        <v>2.77</v>
      </c>
      <c r="N49" s="198">
        <v>2.25</v>
      </c>
      <c r="O49" s="198">
        <v>1.55</v>
      </c>
      <c r="P49" s="198">
        <v>0.77</v>
      </c>
      <c r="Q49" s="198">
        <v>0.41</v>
      </c>
      <c r="R49" s="198">
        <v>0.81</v>
      </c>
      <c r="S49" s="198">
        <v>0.51</v>
      </c>
      <c r="T49" s="198">
        <v>0</v>
      </c>
      <c r="U49" s="198">
        <v>2.69</v>
      </c>
      <c r="V49" s="198">
        <v>0</v>
      </c>
      <c r="W49" s="198">
        <v>0</v>
      </c>
      <c r="X49" s="198">
        <v>2.82</v>
      </c>
      <c r="Y49" s="198">
        <v>511.74</v>
      </c>
      <c r="Z49" s="198">
        <v>5.16</v>
      </c>
      <c r="AA49" s="198">
        <v>1.72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22.24</v>
      </c>
      <c r="L50" s="198">
        <v>1.47</v>
      </c>
      <c r="M50" s="198">
        <v>2.77</v>
      </c>
      <c r="N50" s="198">
        <v>2.25</v>
      </c>
      <c r="O50" s="198">
        <v>1.55</v>
      </c>
      <c r="P50" s="198">
        <v>0.77</v>
      </c>
      <c r="Q50" s="198">
        <v>0.41</v>
      </c>
      <c r="R50" s="198">
        <v>0.81</v>
      </c>
      <c r="S50" s="198">
        <v>0.51</v>
      </c>
      <c r="T50" s="198">
        <v>0</v>
      </c>
      <c r="U50" s="198">
        <v>2.69</v>
      </c>
      <c r="V50" s="198">
        <v>0</v>
      </c>
      <c r="W50" s="198">
        <v>0</v>
      </c>
      <c r="X50" s="198">
        <v>2.82</v>
      </c>
      <c r="Y50" s="198">
        <v>511.74</v>
      </c>
      <c r="Z50" s="198">
        <v>5.16</v>
      </c>
      <c r="AA50" s="198">
        <v>1.72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56.58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22.24</v>
      </c>
      <c r="L51" s="198">
        <v>1.47</v>
      </c>
      <c r="M51" s="198">
        <v>2.77</v>
      </c>
      <c r="N51" s="198">
        <v>2.25</v>
      </c>
      <c r="O51" s="198">
        <v>1.55</v>
      </c>
      <c r="P51" s="198">
        <v>0.77</v>
      </c>
      <c r="Q51" s="198">
        <v>0.41</v>
      </c>
      <c r="R51" s="198">
        <v>0.81</v>
      </c>
      <c r="S51" s="198">
        <v>0.51</v>
      </c>
      <c r="T51" s="198">
        <v>0</v>
      </c>
      <c r="U51" s="198">
        <v>2.69</v>
      </c>
      <c r="V51" s="198">
        <v>0</v>
      </c>
      <c r="W51" s="198">
        <v>0</v>
      </c>
      <c r="X51" s="198">
        <v>2.82</v>
      </c>
      <c r="Y51" s="198">
        <v>511.74</v>
      </c>
      <c r="Z51" s="198">
        <v>5.16</v>
      </c>
      <c r="AA51" s="198">
        <v>1.72</v>
      </c>
      <c r="AB51" s="198">
        <v>0</v>
      </c>
      <c r="AC51" s="198">
        <v>20.68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22.24</v>
      </c>
      <c r="L52" s="198">
        <v>1.47</v>
      </c>
      <c r="M52" s="198">
        <v>2.77</v>
      </c>
      <c r="N52" s="198">
        <v>2.25</v>
      </c>
      <c r="O52" s="198">
        <v>1.55</v>
      </c>
      <c r="P52" s="198">
        <v>0.77</v>
      </c>
      <c r="Q52" s="198">
        <v>0.41</v>
      </c>
      <c r="R52" s="198">
        <v>0.81</v>
      </c>
      <c r="S52" s="198">
        <v>0.51</v>
      </c>
      <c r="T52" s="198">
        <v>0</v>
      </c>
      <c r="U52" s="198">
        <v>2.69</v>
      </c>
      <c r="V52" s="198">
        <v>0</v>
      </c>
      <c r="W52" s="198">
        <v>0</v>
      </c>
      <c r="X52" s="198">
        <v>2.82</v>
      </c>
      <c r="Y52" s="198">
        <v>511.74</v>
      </c>
      <c r="Z52" s="198">
        <v>5.16</v>
      </c>
      <c r="AA52" s="198">
        <v>1.72</v>
      </c>
      <c r="AB52" s="198">
        <v>0</v>
      </c>
      <c r="AC52" s="198">
        <v>20.68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22.24</v>
      </c>
      <c r="L53" s="198">
        <v>1.47</v>
      </c>
      <c r="M53" s="198">
        <v>2.77</v>
      </c>
      <c r="N53" s="198">
        <v>2.25</v>
      </c>
      <c r="O53" s="198">
        <v>1.55</v>
      </c>
      <c r="P53" s="198">
        <v>0.77</v>
      </c>
      <c r="Q53" s="198">
        <v>0.41</v>
      </c>
      <c r="R53" s="198">
        <v>0.81</v>
      </c>
      <c r="S53" s="198">
        <v>0.51</v>
      </c>
      <c r="T53" s="198">
        <v>0</v>
      </c>
      <c r="U53" s="198">
        <v>2.69</v>
      </c>
      <c r="V53" s="198">
        <v>0</v>
      </c>
      <c r="W53" s="198">
        <v>0</v>
      </c>
      <c r="X53" s="198">
        <v>2.82</v>
      </c>
      <c r="Y53" s="198">
        <v>511.74</v>
      </c>
      <c r="Z53" s="198">
        <v>5.16</v>
      </c>
      <c r="AA53" s="198">
        <v>1.72</v>
      </c>
      <c r="AB53" s="198">
        <v>0</v>
      </c>
      <c r="AC53" s="198">
        <v>20.68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65.47</v>
      </c>
      <c r="AJ53" s="198">
        <v>0</v>
      </c>
      <c r="AK53" s="198">
        <v>4.6399999999999997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22.24</v>
      </c>
      <c r="L54" s="198">
        <v>1.47</v>
      </c>
      <c r="M54" s="198">
        <v>2.77</v>
      </c>
      <c r="N54" s="198">
        <v>2.25</v>
      </c>
      <c r="O54" s="198">
        <v>1.55</v>
      </c>
      <c r="P54" s="198">
        <v>0.77</v>
      </c>
      <c r="Q54" s="198">
        <v>0.41</v>
      </c>
      <c r="R54" s="198">
        <v>0.81</v>
      </c>
      <c r="S54" s="198">
        <v>0</v>
      </c>
      <c r="T54" s="198">
        <v>0</v>
      </c>
      <c r="U54" s="198">
        <v>2.69</v>
      </c>
      <c r="V54" s="198">
        <v>0</v>
      </c>
      <c r="W54" s="198">
        <v>0</v>
      </c>
      <c r="X54" s="198">
        <v>2.82</v>
      </c>
      <c r="Y54" s="198">
        <v>511.74</v>
      </c>
      <c r="Z54" s="198">
        <v>5.16</v>
      </c>
      <c r="AA54" s="198">
        <v>1.72</v>
      </c>
      <c r="AB54" s="198">
        <v>0</v>
      </c>
      <c r="AC54" s="198">
        <v>20.68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65.47</v>
      </c>
      <c r="AJ54" s="198">
        <v>0</v>
      </c>
      <c r="AK54" s="198">
        <v>4.55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22.23</v>
      </c>
      <c r="L55" s="198">
        <v>1.47</v>
      </c>
      <c r="M55" s="198">
        <v>2.77</v>
      </c>
      <c r="N55" s="198">
        <v>2.25</v>
      </c>
      <c r="O55" s="198">
        <v>1.55</v>
      </c>
      <c r="P55" s="198">
        <v>0.77</v>
      </c>
      <c r="Q55" s="198">
        <v>0.41</v>
      </c>
      <c r="R55" s="198">
        <v>0.81</v>
      </c>
      <c r="S55" s="198">
        <v>0.5</v>
      </c>
      <c r="T55" s="198">
        <v>0</v>
      </c>
      <c r="U55" s="198">
        <v>2.69</v>
      </c>
      <c r="V55" s="198">
        <v>0</v>
      </c>
      <c r="W55" s="198">
        <v>0</v>
      </c>
      <c r="X55" s="198">
        <v>2.82</v>
      </c>
      <c r="Y55" s="198">
        <v>511.74</v>
      </c>
      <c r="Z55" s="198">
        <v>5.16</v>
      </c>
      <c r="AA55" s="198">
        <v>1.72</v>
      </c>
      <c r="AB55" s="198">
        <v>0</v>
      </c>
      <c r="AC55" s="198">
        <v>20.68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22.24</v>
      </c>
      <c r="L56" s="198">
        <v>1.47</v>
      </c>
      <c r="M56" s="198">
        <v>2.77</v>
      </c>
      <c r="N56" s="198">
        <v>2.25</v>
      </c>
      <c r="O56" s="198">
        <v>1.55</v>
      </c>
      <c r="P56" s="198">
        <v>0.77</v>
      </c>
      <c r="Q56" s="198">
        <v>0.41</v>
      </c>
      <c r="R56" s="198">
        <v>0.81</v>
      </c>
      <c r="S56" s="198">
        <v>0.5</v>
      </c>
      <c r="T56" s="198">
        <v>0</v>
      </c>
      <c r="U56" s="198">
        <v>2.69</v>
      </c>
      <c r="V56" s="198">
        <v>0</v>
      </c>
      <c r="W56" s="198">
        <v>0</v>
      </c>
      <c r="X56" s="198">
        <v>2.82</v>
      </c>
      <c r="Y56" s="198">
        <v>511.74</v>
      </c>
      <c r="Z56" s="198">
        <v>5.16</v>
      </c>
      <c r="AA56" s="198">
        <v>1.72</v>
      </c>
      <c r="AB56" s="198">
        <v>0</v>
      </c>
      <c r="AC56" s="198">
        <v>20.68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56.58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22.24</v>
      </c>
      <c r="L57" s="198">
        <v>1.47</v>
      </c>
      <c r="M57" s="198">
        <v>2.77</v>
      </c>
      <c r="N57" s="198">
        <v>2.25</v>
      </c>
      <c r="O57" s="198">
        <v>1.55</v>
      </c>
      <c r="P57" s="198">
        <v>0.77</v>
      </c>
      <c r="Q57" s="198">
        <v>0.41</v>
      </c>
      <c r="R57" s="198">
        <v>0.81</v>
      </c>
      <c r="S57" s="198">
        <v>0.5</v>
      </c>
      <c r="T57" s="198">
        <v>0</v>
      </c>
      <c r="U57" s="198">
        <v>2.69</v>
      </c>
      <c r="V57" s="198">
        <v>0</v>
      </c>
      <c r="W57" s="198">
        <v>0</v>
      </c>
      <c r="X57" s="198">
        <v>2.82</v>
      </c>
      <c r="Y57" s="198">
        <v>511.74</v>
      </c>
      <c r="Z57" s="198">
        <v>5.16</v>
      </c>
      <c r="AA57" s="198">
        <v>1.72</v>
      </c>
      <c r="AB57" s="198">
        <v>0</v>
      </c>
      <c r="AC57" s="198">
        <v>20.68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22.24</v>
      </c>
      <c r="L58" s="198">
        <v>1.47</v>
      </c>
      <c r="M58" s="198">
        <v>2.77</v>
      </c>
      <c r="N58" s="198">
        <v>2.25</v>
      </c>
      <c r="O58" s="198">
        <v>1.55</v>
      </c>
      <c r="P58" s="198">
        <v>0.77</v>
      </c>
      <c r="Q58" s="198">
        <v>0.41</v>
      </c>
      <c r="R58" s="198">
        <v>0.81</v>
      </c>
      <c r="S58" s="198">
        <v>0.5</v>
      </c>
      <c r="T58" s="198">
        <v>0</v>
      </c>
      <c r="U58" s="198">
        <v>2.69</v>
      </c>
      <c r="V58" s="198">
        <v>0</v>
      </c>
      <c r="W58" s="198">
        <v>0</v>
      </c>
      <c r="X58" s="198">
        <v>2.82</v>
      </c>
      <c r="Y58" s="198">
        <v>511.74</v>
      </c>
      <c r="Z58" s="198">
        <v>5.16</v>
      </c>
      <c r="AA58" s="198">
        <v>1.72</v>
      </c>
      <c r="AB58" s="198">
        <v>0</v>
      </c>
      <c r="AC58" s="198">
        <v>20.68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22.24</v>
      </c>
      <c r="L59" s="198">
        <v>1.47</v>
      </c>
      <c r="M59" s="198">
        <v>2.77</v>
      </c>
      <c r="N59" s="198">
        <v>2.25</v>
      </c>
      <c r="O59" s="198">
        <v>1.55</v>
      </c>
      <c r="P59" s="198">
        <v>0.77</v>
      </c>
      <c r="Q59" s="198">
        <v>0.42</v>
      </c>
      <c r="R59" s="198">
        <v>0.63</v>
      </c>
      <c r="S59" s="198">
        <v>0.47</v>
      </c>
      <c r="T59" s="198">
        <v>0</v>
      </c>
      <c r="U59" s="198">
        <v>2.69</v>
      </c>
      <c r="V59" s="198">
        <v>0</v>
      </c>
      <c r="W59" s="198">
        <v>0</v>
      </c>
      <c r="X59" s="198">
        <v>2.82</v>
      </c>
      <c r="Y59" s="198">
        <v>511.74</v>
      </c>
      <c r="Z59" s="198">
        <v>5.16</v>
      </c>
      <c r="AA59" s="198">
        <v>1.43</v>
      </c>
      <c r="AB59" s="198">
        <v>0</v>
      </c>
      <c r="AC59" s="198">
        <v>20.68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22.24</v>
      </c>
      <c r="L60" s="198">
        <v>1.47</v>
      </c>
      <c r="M60" s="198">
        <v>2.77</v>
      </c>
      <c r="N60" s="198">
        <v>2.25</v>
      </c>
      <c r="O60" s="198">
        <v>1.55</v>
      </c>
      <c r="P60" s="198">
        <v>0.77</v>
      </c>
      <c r="Q60" s="198">
        <v>0.42</v>
      </c>
      <c r="R60" s="198">
        <v>0.63</v>
      </c>
      <c r="S60" s="198">
        <v>0.47</v>
      </c>
      <c r="T60" s="198">
        <v>0</v>
      </c>
      <c r="U60" s="198">
        <v>2.69</v>
      </c>
      <c r="V60" s="198">
        <v>0</v>
      </c>
      <c r="W60" s="198">
        <v>0</v>
      </c>
      <c r="X60" s="198">
        <v>2.82</v>
      </c>
      <c r="Y60" s="198">
        <v>511.74</v>
      </c>
      <c r="Z60" s="198">
        <v>5.16</v>
      </c>
      <c r="AA60" s="198">
        <v>1.43</v>
      </c>
      <c r="AB60" s="198">
        <v>0</v>
      </c>
      <c r="AC60" s="198">
        <v>20.68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22.23</v>
      </c>
      <c r="L61" s="198">
        <v>1.47</v>
      </c>
      <c r="M61" s="198">
        <v>2.77</v>
      </c>
      <c r="N61" s="198">
        <v>2.25</v>
      </c>
      <c r="O61" s="198">
        <v>1.55</v>
      </c>
      <c r="P61" s="198">
        <v>0.77</v>
      </c>
      <c r="Q61" s="198">
        <v>0.42</v>
      </c>
      <c r="R61" s="198">
        <v>0.6</v>
      </c>
      <c r="S61" s="198">
        <v>0.47</v>
      </c>
      <c r="T61" s="198">
        <v>0</v>
      </c>
      <c r="U61" s="198">
        <v>2.69</v>
      </c>
      <c r="V61" s="198">
        <v>0</v>
      </c>
      <c r="W61" s="198">
        <v>0</v>
      </c>
      <c r="X61" s="198">
        <v>2.82</v>
      </c>
      <c r="Y61" s="198">
        <v>511.74</v>
      </c>
      <c r="Z61" s="198">
        <v>5.16</v>
      </c>
      <c r="AA61" s="198">
        <v>1.72</v>
      </c>
      <c r="AB61" s="198">
        <v>0</v>
      </c>
      <c r="AC61" s="198">
        <v>20.68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56.58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22.23</v>
      </c>
      <c r="L62" s="198">
        <v>1.47</v>
      </c>
      <c r="M62" s="198">
        <v>2.77</v>
      </c>
      <c r="N62" s="198">
        <v>2.25</v>
      </c>
      <c r="O62" s="198">
        <v>1.55</v>
      </c>
      <c r="P62" s="198">
        <v>0.77</v>
      </c>
      <c r="Q62" s="198">
        <v>0.42</v>
      </c>
      <c r="R62" s="198">
        <v>0.6</v>
      </c>
      <c r="S62" s="198">
        <v>0.47</v>
      </c>
      <c r="T62" s="198">
        <v>0</v>
      </c>
      <c r="U62" s="198">
        <v>2.69</v>
      </c>
      <c r="V62" s="198">
        <v>0</v>
      </c>
      <c r="W62" s="198">
        <v>0</v>
      </c>
      <c r="X62" s="198">
        <v>2.82</v>
      </c>
      <c r="Y62" s="198">
        <v>511.74</v>
      </c>
      <c r="Z62" s="198">
        <v>5.16</v>
      </c>
      <c r="AA62" s="198">
        <v>1.72</v>
      </c>
      <c r="AB62" s="198">
        <v>0</v>
      </c>
      <c r="AC62" s="198">
        <v>20.68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56.58</v>
      </c>
      <c r="AJ62" s="198">
        <v>0</v>
      </c>
      <c r="AK62" s="198">
        <v>6.21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22.23</v>
      </c>
      <c r="L63" s="198">
        <v>1.47</v>
      </c>
      <c r="M63" s="198">
        <v>2.77</v>
      </c>
      <c r="N63" s="198">
        <v>2.25</v>
      </c>
      <c r="O63" s="198">
        <v>1.55</v>
      </c>
      <c r="P63" s="198">
        <v>0.77</v>
      </c>
      <c r="Q63" s="198">
        <v>0.42</v>
      </c>
      <c r="R63" s="198">
        <v>0.64</v>
      </c>
      <c r="S63" s="198">
        <v>0.48</v>
      </c>
      <c r="T63" s="198">
        <v>0</v>
      </c>
      <c r="U63" s="198">
        <v>2.69</v>
      </c>
      <c r="V63" s="198">
        <v>0</v>
      </c>
      <c r="W63" s="198">
        <v>0</v>
      </c>
      <c r="X63" s="198">
        <v>2.82</v>
      </c>
      <c r="Y63" s="198">
        <v>511.74</v>
      </c>
      <c r="Z63" s="198">
        <v>5.16</v>
      </c>
      <c r="AA63" s="198">
        <v>1.72</v>
      </c>
      <c r="AB63" s="198">
        <v>0</v>
      </c>
      <c r="AC63" s="198">
        <v>20.68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22.23</v>
      </c>
      <c r="L64" s="198">
        <v>1.47</v>
      </c>
      <c r="M64" s="198">
        <v>2.77</v>
      </c>
      <c r="N64" s="198">
        <v>2.25</v>
      </c>
      <c r="O64" s="198">
        <v>1.55</v>
      </c>
      <c r="P64" s="198">
        <v>0.77</v>
      </c>
      <c r="Q64" s="198">
        <v>0.42</v>
      </c>
      <c r="R64" s="198">
        <v>0.64</v>
      </c>
      <c r="S64" s="198">
        <v>0.48</v>
      </c>
      <c r="T64" s="198">
        <v>0</v>
      </c>
      <c r="U64" s="198">
        <v>2.69</v>
      </c>
      <c r="V64" s="198">
        <v>0</v>
      </c>
      <c r="W64" s="198">
        <v>0</v>
      </c>
      <c r="X64" s="198">
        <v>2.82</v>
      </c>
      <c r="Y64" s="198">
        <v>511.74</v>
      </c>
      <c r="Z64" s="198">
        <v>5.16</v>
      </c>
      <c r="AA64" s="198">
        <v>1.72</v>
      </c>
      <c r="AB64" s="198">
        <v>0</v>
      </c>
      <c r="AC64" s="198">
        <v>20.68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56.58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22.23</v>
      </c>
      <c r="L65" s="198">
        <v>1.47</v>
      </c>
      <c r="M65" s="198">
        <v>2.77</v>
      </c>
      <c r="N65" s="198">
        <v>2.25</v>
      </c>
      <c r="O65" s="198">
        <v>1.55</v>
      </c>
      <c r="P65" s="198">
        <v>0.77</v>
      </c>
      <c r="Q65" s="198">
        <v>0.42</v>
      </c>
      <c r="R65" s="198">
        <v>0.61</v>
      </c>
      <c r="S65" s="198">
        <v>0.48</v>
      </c>
      <c r="T65" s="198">
        <v>0</v>
      </c>
      <c r="U65" s="198">
        <v>2.69</v>
      </c>
      <c r="V65" s="198">
        <v>0</v>
      </c>
      <c r="W65" s="198">
        <v>0</v>
      </c>
      <c r="X65" s="198">
        <v>2.82</v>
      </c>
      <c r="Y65" s="198">
        <v>511.74</v>
      </c>
      <c r="Z65" s="198">
        <v>5.16</v>
      </c>
      <c r="AA65" s="198">
        <v>1.72</v>
      </c>
      <c r="AB65" s="198">
        <v>0</v>
      </c>
      <c r="AC65" s="198">
        <v>20.68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56.58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22.23</v>
      </c>
      <c r="L66" s="198">
        <v>1.47</v>
      </c>
      <c r="M66" s="198">
        <v>2.77</v>
      </c>
      <c r="N66" s="198">
        <v>2.25</v>
      </c>
      <c r="O66" s="198">
        <v>1.55</v>
      </c>
      <c r="P66" s="198">
        <v>0.77</v>
      </c>
      <c r="Q66" s="198">
        <v>0.42</v>
      </c>
      <c r="R66" s="198">
        <v>0.61</v>
      </c>
      <c r="S66" s="198">
        <v>0.48</v>
      </c>
      <c r="T66" s="198">
        <v>0</v>
      </c>
      <c r="U66" s="198">
        <v>2.69</v>
      </c>
      <c r="V66" s="198">
        <v>0</v>
      </c>
      <c r="W66" s="198">
        <v>0</v>
      </c>
      <c r="X66" s="198">
        <v>2.82</v>
      </c>
      <c r="Y66" s="198">
        <v>511.74</v>
      </c>
      <c r="Z66" s="198">
        <v>5.16</v>
      </c>
      <c r="AA66" s="198">
        <v>1.72</v>
      </c>
      <c r="AB66" s="198">
        <v>0</v>
      </c>
      <c r="AC66" s="198">
        <v>20.68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56.58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19.28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22.23</v>
      </c>
      <c r="L67" s="198">
        <v>1.47</v>
      </c>
      <c r="M67" s="198">
        <v>2.77</v>
      </c>
      <c r="N67" s="198">
        <v>2.25</v>
      </c>
      <c r="O67" s="198">
        <v>1.55</v>
      </c>
      <c r="P67" s="198">
        <v>0.77</v>
      </c>
      <c r="Q67" s="198">
        <v>0.42</v>
      </c>
      <c r="R67" s="198">
        <v>0.81</v>
      </c>
      <c r="S67" s="198">
        <v>0.5</v>
      </c>
      <c r="T67" s="198">
        <v>0</v>
      </c>
      <c r="U67" s="198">
        <v>2.69</v>
      </c>
      <c r="V67" s="198">
        <v>0</v>
      </c>
      <c r="W67" s="198">
        <v>0</v>
      </c>
      <c r="X67" s="198">
        <v>2.82</v>
      </c>
      <c r="Y67" s="198">
        <v>511.74</v>
      </c>
      <c r="Z67" s="198">
        <v>5.16</v>
      </c>
      <c r="AA67" s="198">
        <v>1.72</v>
      </c>
      <c r="AB67" s="198">
        <v>0</v>
      </c>
      <c r="AC67" s="198">
        <v>20.68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56.58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22.23</v>
      </c>
      <c r="L68" s="198">
        <v>1.47</v>
      </c>
      <c r="M68" s="198">
        <v>2.77</v>
      </c>
      <c r="N68" s="198">
        <v>2.25</v>
      </c>
      <c r="O68" s="198">
        <v>1.55</v>
      </c>
      <c r="P68" s="198">
        <v>0.77</v>
      </c>
      <c r="Q68" s="198">
        <v>0.42</v>
      </c>
      <c r="R68" s="198">
        <v>0.81</v>
      </c>
      <c r="S68" s="198">
        <v>0.5</v>
      </c>
      <c r="T68" s="198">
        <v>0</v>
      </c>
      <c r="U68" s="198">
        <v>2.69</v>
      </c>
      <c r="V68" s="198">
        <v>0</v>
      </c>
      <c r="W68" s="198">
        <v>0</v>
      </c>
      <c r="X68" s="198">
        <v>2.82</v>
      </c>
      <c r="Y68" s="198">
        <v>511.74</v>
      </c>
      <c r="Z68" s="198">
        <v>5.16</v>
      </c>
      <c r="AA68" s="198">
        <v>1.72</v>
      </c>
      <c r="AB68" s="198">
        <v>0</v>
      </c>
      <c r="AC68" s="198">
        <v>20.68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56.58</v>
      </c>
      <c r="AJ68" s="198">
        <v>0</v>
      </c>
      <c r="AK68" s="198">
        <v>5.03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22.24</v>
      </c>
      <c r="L69" s="198">
        <v>1.47</v>
      </c>
      <c r="M69" s="198">
        <v>2.77</v>
      </c>
      <c r="N69" s="198">
        <v>2.25</v>
      </c>
      <c r="O69" s="198">
        <v>1.55</v>
      </c>
      <c r="P69" s="198">
        <v>0.77</v>
      </c>
      <c r="Q69" s="198">
        <v>0.42</v>
      </c>
      <c r="R69" s="198">
        <v>0.81</v>
      </c>
      <c r="S69" s="198">
        <v>0.5</v>
      </c>
      <c r="T69" s="198">
        <v>0</v>
      </c>
      <c r="U69" s="198">
        <v>2.69</v>
      </c>
      <c r="V69" s="198">
        <v>0</v>
      </c>
      <c r="W69" s="198">
        <v>0</v>
      </c>
      <c r="X69" s="198">
        <v>2.82</v>
      </c>
      <c r="Y69" s="198">
        <v>511.74</v>
      </c>
      <c r="Z69" s="198">
        <v>5.16</v>
      </c>
      <c r="AA69" s="198">
        <v>1.72</v>
      </c>
      <c r="AB69" s="198">
        <v>0</v>
      </c>
      <c r="AC69" s="198">
        <v>20.68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5.92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22.23</v>
      </c>
      <c r="L70" s="198">
        <v>1.47</v>
      </c>
      <c r="M70" s="198">
        <v>2.77</v>
      </c>
      <c r="N70" s="198">
        <v>2.25</v>
      </c>
      <c r="O70" s="198">
        <v>1.55</v>
      </c>
      <c r="P70" s="198">
        <v>0.77</v>
      </c>
      <c r="Q70" s="198">
        <v>0.42</v>
      </c>
      <c r="R70" s="198">
        <v>0.51</v>
      </c>
      <c r="S70" s="198">
        <v>0.48</v>
      </c>
      <c r="T70" s="198">
        <v>0</v>
      </c>
      <c r="U70" s="198">
        <v>2.69</v>
      </c>
      <c r="V70" s="198">
        <v>0</v>
      </c>
      <c r="W70" s="198">
        <v>0</v>
      </c>
      <c r="X70" s="198">
        <v>2.82</v>
      </c>
      <c r="Y70" s="198">
        <v>511.74</v>
      </c>
      <c r="Z70" s="198">
        <v>5.16</v>
      </c>
      <c r="AA70" s="198">
        <v>1.72</v>
      </c>
      <c r="AB70" s="198">
        <v>0</v>
      </c>
      <c r="AC70" s="198">
        <v>20.68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56.58</v>
      </c>
      <c r="AJ70" s="198">
        <v>0</v>
      </c>
      <c r="AK70" s="198">
        <v>6.21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22.24</v>
      </c>
      <c r="L71" s="198">
        <v>1.47</v>
      </c>
      <c r="M71" s="198">
        <v>2.77</v>
      </c>
      <c r="N71" s="198">
        <v>2.25</v>
      </c>
      <c r="O71" s="198">
        <v>1.55</v>
      </c>
      <c r="P71" s="198">
        <v>0.77</v>
      </c>
      <c r="Q71" s="198">
        <v>0.42</v>
      </c>
      <c r="R71" s="198">
        <v>0.81</v>
      </c>
      <c r="S71" s="198">
        <v>0.5</v>
      </c>
      <c r="T71" s="198">
        <v>0</v>
      </c>
      <c r="U71" s="198">
        <v>2.69</v>
      </c>
      <c r="V71" s="198">
        <v>0</v>
      </c>
      <c r="W71" s="198">
        <v>0</v>
      </c>
      <c r="X71" s="198">
        <v>2.82</v>
      </c>
      <c r="Y71" s="198">
        <v>511.74</v>
      </c>
      <c r="Z71" s="198">
        <v>5.16</v>
      </c>
      <c r="AA71" s="198">
        <v>1.72</v>
      </c>
      <c r="AB71" s="198">
        <v>0</v>
      </c>
      <c r="AC71" s="198">
        <v>21.32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22.24</v>
      </c>
      <c r="L72" s="198">
        <v>1.47</v>
      </c>
      <c r="M72" s="198">
        <v>2.77</v>
      </c>
      <c r="N72" s="198">
        <v>2.25</v>
      </c>
      <c r="O72" s="198">
        <v>1.55</v>
      </c>
      <c r="P72" s="198">
        <v>0.77</v>
      </c>
      <c r="Q72" s="198">
        <v>0.42</v>
      </c>
      <c r="R72" s="198">
        <v>0.81</v>
      </c>
      <c r="S72" s="198">
        <v>0.5</v>
      </c>
      <c r="T72" s="198">
        <v>0</v>
      </c>
      <c r="U72" s="198">
        <v>2.69</v>
      </c>
      <c r="V72" s="198">
        <v>0</v>
      </c>
      <c r="W72" s="198">
        <v>0</v>
      </c>
      <c r="X72" s="198">
        <v>2.82</v>
      </c>
      <c r="Y72" s="198">
        <v>511.74</v>
      </c>
      <c r="Z72" s="198">
        <v>5.16</v>
      </c>
      <c r="AA72" s="198">
        <v>1.72</v>
      </c>
      <c r="AB72" s="198">
        <v>0</v>
      </c>
      <c r="AC72" s="198">
        <v>21.32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6.21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19.37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22.23</v>
      </c>
      <c r="L73" s="198">
        <v>1.47</v>
      </c>
      <c r="M73" s="198">
        <v>2.77</v>
      </c>
      <c r="N73" s="198">
        <v>2.25</v>
      </c>
      <c r="O73" s="198">
        <v>1.55</v>
      </c>
      <c r="P73" s="198">
        <v>0.77</v>
      </c>
      <c r="Q73" s="198">
        <v>0.41</v>
      </c>
      <c r="R73" s="198">
        <v>0.81</v>
      </c>
      <c r="S73" s="198">
        <v>0.5</v>
      </c>
      <c r="T73" s="198">
        <v>0</v>
      </c>
      <c r="U73" s="198">
        <v>2.69</v>
      </c>
      <c r="V73" s="198">
        <v>0</v>
      </c>
      <c r="W73" s="198">
        <v>0</v>
      </c>
      <c r="X73" s="198">
        <v>2.82</v>
      </c>
      <c r="Y73" s="198">
        <v>511.74</v>
      </c>
      <c r="Z73" s="198">
        <v>5.16</v>
      </c>
      <c r="AA73" s="198">
        <v>1.72</v>
      </c>
      <c r="AB73" s="198">
        <v>0</v>
      </c>
      <c r="AC73" s="198">
        <v>21.32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19.37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22.24</v>
      </c>
      <c r="L74" s="198">
        <v>8.17</v>
      </c>
      <c r="M74" s="198">
        <v>2.77</v>
      </c>
      <c r="N74" s="198">
        <v>2.25</v>
      </c>
      <c r="O74" s="198">
        <v>1.55</v>
      </c>
      <c r="P74" s="198">
        <v>0.77</v>
      </c>
      <c r="Q74" s="198">
        <v>0.41</v>
      </c>
      <c r="R74" s="198">
        <v>0.81</v>
      </c>
      <c r="S74" s="198">
        <v>0.49</v>
      </c>
      <c r="T74" s="198">
        <v>0</v>
      </c>
      <c r="U74" s="198">
        <v>2.69</v>
      </c>
      <c r="V74" s="198">
        <v>0</v>
      </c>
      <c r="W74" s="198">
        <v>0</v>
      </c>
      <c r="X74" s="198">
        <v>2.82</v>
      </c>
      <c r="Y74" s="198">
        <v>511.74</v>
      </c>
      <c r="Z74" s="198">
        <v>5.16</v>
      </c>
      <c r="AA74" s="198">
        <v>1.72</v>
      </c>
      <c r="AB74" s="198">
        <v>0</v>
      </c>
      <c r="AC74" s="198">
        <v>21.32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22.24</v>
      </c>
      <c r="L75" s="198">
        <v>6.26</v>
      </c>
      <c r="M75" s="198">
        <v>2.77</v>
      </c>
      <c r="N75" s="198">
        <v>2.25</v>
      </c>
      <c r="O75" s="198">
        <v>1.55</v>
      </c>
      <c r="P75" s="198">
        <v>0.77</v>
      </c>
      <c r="Q75" s="198">
        <v>0.42</v>
      </c>
      <c r="R75" s="198">
        <v>5.01</v>
      </c>
      <c r="S75" s="198">
        <v>2.89</v>
      </c>
      <c r="T75" s="198">
        <v>0</v>
      </c>
      <c r="U75" s="198">
        <v>2.69</v>
      </c>
      <c r="V75" s="198">
        <v>0</v>
      </c>
      <c r="W75" s="198">
        <v>0</v>
      </c>
      <c r="X75" s="198">
        <v>2.82</v>
      </c>
      <c r="Y75" s="198">
        <v>511.74</v>
      </c>
      <c r="Z75" s="198">
        <v>5.16</v>
      </c>
      <c r="AA75" s="198">
        <v>1.72</v>
      </c>
      <c r="AB75" s="198">
        <v>0</v>
      </c>
      <c r="AC75" s="198">
        <v>21.32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56.58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22.24</v>
      </c>
      <c r="L76" s="198">
        <v>5.3</v>
      </c>
      <c r="M76" s="198">
        <v>2.77</v>
      </c>
      <c r="N76" s="198">
        <v>2.25</v>
      </c>
      <c r="O76" s="198">
        <v>1.55</v>
      </c>
      <c r="P76" s="198">
        <v>0.77</v>
      </c>
      <c r="Q76" s="198">
        <v>0.42</v>
      </c>
      <c r="R76" s="198">
        <v>1.52</v>
      </c>
      <c r="S76" s="198">
        <v>0.79</v>
      </c>
      <c r="T76" s="198">
        <v>0</v>
      </c>
      <c r="U76" s="198">
        <v>2.69</v>
      </c>
      <c r="V76" s="198">
        <v>0</v>
      </c>
      <c r="W76" s="198">
        <v>0</v>
      </c>
      <c r="X76" s="198">
        <v>2.82</v>
      </c>
      <c r="Y76" s="198">
        <v>511.74</v>
      </c>
      <c r="Z76" s="198">
        <v>5.16</v>
      </c>
      <c r="AA76" s="198">
        <v>1.72</v>
      </c>
      <c r="AB76" s="198">
        <v>0</v>
      </c>
      <c r="AC76" s="198">
        <v>21.32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56.58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22.24</v>
      </c>
      <c r="L77" s="198">
        <v>5.3</v>
      </c>
      <c r="M77" s="198">
        <v>2.77</v>
      </c>
      <c r="N77" s="198">
        <v>2.25</v>
      </c>
      <c r="O77" s="198">
        <v>1.55</v>
      </c>
      <c r="P77" s="198">
        <v>0.77</v>
      </c>
      <c r="Q77" s="198">
        <v>0.42</v>
      </c>
      <c r="R77" s="198">
        <v>0.81</v>
      </c>
      <c r="S77" s="198">
        <v>0.51</v>
      </c>
      <c r="T77" s="198">
        <v>0</v>
      </c>
      <c r="U77" s="198">
        <v>2.69</v>
      </c>
      <c r="V77" s="198">
        <v>0</v>
      </c>
      <c r="W77" s="198">
        <v>0</v>
      </c>
      <c r="X77" s="198">
        <v>2.82</v>
      </c>
      <c r="Y77" s="198">
        <v>511.74</v>
      </c>
      <c r="Z77" s="198">
        <v>5.16</v>
      </c>
      <c r="AA77" s="198">
        <v>1.72</v>
      </c>
      <c r="AB77" s="198">
        <v>0</v>
      </c>
      <c r="AC77" s="198">
        <v>21.32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56.58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22.24</v>
      </c>
      <c r="L78" s="198">
        <v>1.47</v>
      </c>
      <c r="M78" s="198">
        <v>2.77</v>
      </c>
      <c r="N78" s="198">
        <v>2.25</v>
      </c>
      <c r="O78" s="198">
        <v>1.55</v>
      </c>
      <c r="P78" s="198">
        <v>0.77</v>
      </c>
      <c r="Q78" s="198">
        <v>0.42</v>
      </c>
      <c r="R78" s="198">
        <v>0.81</v>
      </c>
      <c r="S78" s="198">
        <v>0.51</v>
      </c>
      <c r="T78" s="198">
        <v>0</v>
      </c>
      <c r="U78" s="198">
        <v>2.69</v>
      </c>
      <c r="V78" s="198">
        <v>0</v>
      </c>
      <c r="W78" s="198">
        <v>0</v>
      </c>
      <c r="X78" s="198">
        <v>2.82</v>
      </c>
      <c r="Y78" s="198">
        <v>511.74</v>
      </c>
      <c r="Z78" s="198">
        <v>5.16</v>
      </c>
      <c r="AA78" s="198">
        <v>1.72</v>
      </c>
      <c r="AB78" s="198">
        <v>0</v>
      </c>
      <c r="AC78" s="198">
        <v>21.32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56.58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22.24</v>
      </c>
      <c r="L79" s="198">
        <v>1.47</v>
      </c>
      <c r="M79" s="198">
        <v>2.77</v>
      </c>
      <c r="N79" s="198">
        <v>2.25</v>
      </c>
      <c r="O79" s="198">
        <v>1.55</v>
      </c>
      <c r="P79" s="198">
        <v>0.77</v>
      </c>
      <c r="Q79" s="198">
        <v>0.42</v>
      </c>
      <c r="R79" s="198">
        <v>0.81</v>
      </c>
      <c r="S79" s="198">
        <v>0.51</v>
      </c>
      <c r="T79" s="198">
        <v>0</v>
      </c>
      <c r="U79" s="198">
        <v>2.69</v>
      </c>
      <c r="V79" s="198">
        <v>0</v>
      </c>
      <c r="W79" s="198">
        <v>0</v>
      </c>
      <c r="X79" s="198">
        <v>2.82</v>
      </c>
      <c r="Y79" s="198">
        <v>511.74</v>
      </c>
      <c r="Z79" s="198">
        <v>5.16</v>
      </c>
      <c r="AA79" s="198">
        <v>1.72</v>
      </c>
      <c r="AB79" s="198">
        <v>0</v>
      </c>
      <c r="AC79" s="198">
        <v>21.32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56.58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22.24</v>
      </c>
      <c r="L80" s="198">
        <v>1.47</v>
      </c>
      <c r="M80" s="198">
        <v>2.77</v>
      </c>
      <c r="N80" s="198">
        <v>2.25</v>
      </c>
      <c r="O80" s="198">
        <v>1.55</v>
      </c>
      <c r="P80" s="198">
        <v>0.77</v>
      </c>
      <c r="Q80" s="198">
        <v>0.42</v>
      </c>
      <c r="R80" s="198">
        <v>0.81</v>
      </c>
      <c r="S80" s="198">
        <v>0.51</v>
      </c>
      <c r="T80" s="198">
        <v>0</v>
      </c>
      <c r="U80" s="198">
        <v>2.69</v>
      </c>
      <c r="V80" s="198">
        <v>0</v>
      </c>
      <c r="W80" s="198">
        <v>0</v>
      </c>
      <c r="X80" s="198">
        <v>2.82</v>
      </c>
      <c r="Y80" s="198">
        <v>511.74</v>
      </c>
      <c r="Z80" s="198">
        <v>5.16</v>
      </c>
      <c r="AA80" s="198">
        <v>1.72</v>
      </c>
      <c r="AB80" s="198">
        <v>0</v>
      </c>
      <c r="AC80" s="198">
        <v>21.32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56.58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22.24</v>
      </c>
      <c r="L81" s="198">
        <v>1.47</v>
      </c>
      <c r="M81" s="198">
        <v>2.77</v>
      </c>
      <c r="N81" s="198">
        <v>2.25</v>
      </c>
      <c r="O81" s="198">
        <v>1.55</v>
      </c>
      <c r="P81" s="198">
        <v>0.77</v>
      </c>
      <c r="Q81" s="198">
        <v>0.42</v>
      </c>
      <c r="R81" s="198">
        <v>0.81</v>
      </c>
      <c r="S81" s="198">
        <v>0.51</v>
      </c>
      <c r="T81" s="198">
        <v>0</v>
      </c>
      <c r="U81" s="198">
        <v>2.69</v>
      </c>
      <c r="V81" s="198">
        <v>0</v>
      </c>
      <c r="W81" s="198">
        <v>0</v>
      </c>
      <c r="X81" s="198">
        <v>2.82</v>
      </c>
      <c r="Y81" s="198">
        <v>511.74</v>
      </c>
      <c r="Z81" s="198">
        <v>5.16</v>
      </c>
      <c r="AA81" s="198">
        <v>1.72</v>
      </c>
      <c r="AB81" s="198">
        <v>0</v>
      </c>
      <c r="AC81" s="198">
        <v>21.32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57.66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22.24</v>
      </c>
      <c r="L82" s="198">
        <v>1.47</v>
      </c>
      <c r="M82" s="198">
        <v>2.77</v>
      </c>
      <c r="N82" s="198">
        <v>2.25</v>
      </c>
      <c r="O82" s="198">
        <v>1.55</v>
      </c>
      <c r="P82" s="198">
        <v>0.77</v>
      </c>
      <c r="Q82" s="198">
        <v>0.42</v>
      </c>
      <c r="R82" s="198">
        <v>0.81</v>
      </c>
      <c r="S82" s="198">
        <v>0.51</v>
      </c>
      <c r="T82" s="198">
        <v>0</v>
      </c>
      <c r="U82" s="198">
        <v>2.69</v>
      </c>
      <c r="V82" s="198">
        <v>0</v>
      </c>
      <c r="W82" s="198">
        <v>0</v>
      </c>
      <c r="X82" s="198">
        <v>2.82</v>
      </c>
      <c r="Y82" s="198">
        <v>511.74</v>
      </c>
      <c r="Z82" s="198">
        <v>5.16</v>
      </c>
      <c r="AA82" s="198">
        <v>1.72</v>
      </c>
      <c r="AB82" s="198">
        <v>0</v>
      </c>
      <c r="AC82" s="198">
        <v>21.32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56.58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22.23</v>
      </c>
      <c r="L83" s="198">
        <v>1.47</v>
      </c>
      <c r="M83" s="198">
        <v>2.77</v>
      </c>
      <c r="N83" s="198">
        <v>2.25</v>
      </c>
      <c r="O83" s="198">
        <v>1.55</v>
      </c>
      <c r="P83" s="198">
        <v>0.77</v>
      </c>
      <c r="Q83" s="198">
        <v>0.42</v>
      </c>
      <c r="R83" s="198">
        <v>0.81</v>
      </c>
      <c r="S83" s="198">
        <v>0.51</v>
      </c>
      <c r="T83" s="198">
        <v>0</v>
      </c>
      <c r="U83" s="198">
        <v>2.69</v>
      </c>
      <c r="V83" s="198">
        <v>0</v>
      </c>
      <c r="W83" s="198">
        <v>0</v>
      </c>
      <c r="X83" s="198">
        <v>2.82</v>
      </c>
      <c r="Y83" s="198">
        <v>511.74</v>
      </c>
      <c r="Z83" s="198">
        <v>5.16</v>
      </c>
      <c r="AA83" s="198">
        <v>1.72</v>
      </c>
      <c r="AB83" s="198">
        <v>0</v>
      </c>
      <c r="AC83" s="198">
        <v>21.32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56.58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22.23</v>
      </c>
      <c r="L84" s="198">
        <v>1.47</v>
      </c>
      <c r="M84" s="198">
        <v>2.77</v>
      </c>
      <c r="N84" s="198">
        <v>2.25</v>
      </c>
      <c r="O84" s="198">
        <v>1.55</v>
      </c>
      <c r="P84" s="198">
        <v>0.77</v>
      </c>
      <c r="Q84" s="198">
        <v>0.42</v>
      </c>
      <c r="R84" s="198">
        <v>0.08</v>
      </c>
      <c r="S84" s="198">
        <v>0.5</v>
      </c>
      <c r="T84" s="198">
        <v>0</v>
      </c>
      <c r="U84" s="198">
        <v>2.69</v>
      </c>
      <c r="V84" s="198">
        <v>0</v>
      </c>
      <c r="W84" s="198">
        <v>0</v>
      </c>
      <c r="X84" s="198">
        <v>2.82</v>
      </c>
      <c r="Y84" s="198">
        <v>511.74</v>
      </c>
      <c r="Z84" s="198">
        <v>5.16</v>
      </c>
      <c r="AA84" s="198">
        <v>1.72</v>
      </c>
      <c r="AB84" s="198">
        <v>0</v>
      </c>
      <c r="AC84" s="198">
        <v>21.32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56.58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22.23</v>
      </c>
      <c r="L85" s="198">
        <v>1.47</v>
      </c>
      <c r="M85" s="198">
        <v>2.77</v>
      </c>
      <c r="N85" s="198">
        <v>2.25</v>
      </c>
      <c r="O85" s="198">
        <v>1.55</v>
      </c>
      <c r="P85" s="198">
        <v>0.77</v>
      </c>
      <c r="Q85" s="198">
        <v>0.42</v>
      </c>
      <c r="R85" s="198">
        <v>0.8</v>
      </c>
      <c r="S85" s="198">
        <v>0.5</v>
      </c>
      <c r="T85" s="198">
        <v>0</v>
      </c>
      <c r="U85" s="198">
        <v>2.69</v>
      </c>
      <c r="V85" s="198">
        <v>0</v>
      </c>
      <c r="W85" s="198">
        <v>0</v>
      </c>
      <c r="X85" s="198">
        <v>2.82</v>
      </c>
      <c r="Y85" s="198">
        <v>511.74</v>
      </c>
      <c r="Z85" s="198">
        <v>5.16</v>
      </c>
      <c r="AA85" s="198">
        <v>1.72</v>
      </c>
      <c r="AB85" s="198">
        <v>0</v>
      </c>
      <c r="AC85" s="198">
        <v>21.32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56.58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22.23</v>
      </c>
      <c r="L86" s="198">
        <v>1.47</v>
      </c>
      <c r="M86" s="198">
        <v>2.77</v>
      </c>
      <c r="N86" s="198">
        <v>2.25</v>
      </c>
      <c r="O86" s="198">
        <v>1.55</v>
      </c>
      <c r="P86" s="198">
        <v>0.77</v>
      </c>
      <c r="Q86" s="198">
        <v>0.42</v>
      </c>
      <c r="R86" s="198">
        <v>0.8</v>
      </c>
      <c r="S86" s="198">
        <v>0.5</v>
      </c>
      <c r="T86" s="198">
        <v>0</v>
      </c>
      <c r="U86" s="198">
        <v>2.69</v>
      </c>
      <c r="V86" s="198">
        <v>0</v>
      </c>
      <c r="W86" s="198">
        <v>0</v>
      </c>
      <c r="X86" s="198">
        <v>2.82</v>
      </c>
      <c r="Y86" s="198">
        <v>511.74</v>
      </c>
      <c r="Z86" s="198">
        <v>5.16</v>
      </c>
      <c r="AA86" s="198">
        <v>1.72</v>
      </c>
      <c r="AB86" s="198">
        <v>0</v>
      </c>
      <c r="AC86" s="198">
        <v>21.32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56.58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22.24</v>
      </c>
      <c r="L87" s="198">
        <v>1.47</v>
      </c>
      <c r="M87" s="198">
        <v>2.77</v>
      </c>
      <c r="N87" s="198">
        <v>2.25</v>
      </c>
      <c r="O87" s="198">
        <v>1.55</v>
      </c>
      <c r="P87" s="198">
        <v>0.77</v>
      </c>
      <c r="Q87" s="198">
        <v>0.42</v>
      </c>
      <c r="R87" s="198">
        <v>0.8</v>
      </c>
      <c r="S87" s="198">
        <v>0.5</v>
      </c>
      <c r="T87" s="198">
        <v>0</v>
      </c>
      <c r="U87" s="198">
        <v>2.69</v>
      </c>
      <c r="V87" s="198">
        <v>0</v>
      </c>
      <c r="W87" s="198">
        <v>0</v>
      </c>
      <c r="X87" s="198">
        <v>2.82</v>
      </c>
      <c r="Y87" s="198">
        <v>511.74</v>
      </c>
      <c r="Z87" s="198">
        <v>5.16</v>
      </c>
      <c r="AA87" s="198">
        <v>1.72</v>
      </c>
      <c r="AB87" s="198">
        <v>0</v>
      </c>
      <c r="AC87" s="198">
        <v>20.68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57.66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22.24</v>
      </c>
      <c r="L88" s="198">
        <v>1.47</v>
      </c>
      <c r="M88" s="198">
        <v>2.77</v>
      </c>
      <c r="N88" s="198">
        <v>2.25</v>
      </c>
      <c r="O88" s="198">
        <v>1.55</v>
      </c>
      <c r="P88" s="198">
        <v>0.77</v>
      </c>
      <c r="Q88" s="198">
        <v>0.41</v>
      </c>
      <c r="R88" s="198">
        <v>0</v>
      </c>
      <c r="S88" s="198">
        <v>0</v>
      </c>
      <c r="T88" s="198">
        <v>0</v>
      </c>
      <c r="U88" s="198">
        <v>2.69</v>
      </c>
      <c r="V88" s="198">
        <v>0</v>
      </c>
      <c r="W88" s="198">
        <v>0</v>
      </c>
      <c r="X88" s="198">
        <v>2.82</v>
      </c>
      <c r="Y88" s="198">
        <v>511.74</v>
      </c>
      <c r="Z88" s="198">
        <v>5.16</v>
      </c>
      <c r="AA88" s="198">
        <v>1.72</v>
      </c>
      <c r="AB88" s="198">
        <v>0</v>
      </c>
      <c r="AC88" s="198">
        <v>20.68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56.58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22.24</v>
      </c>
      <c r="L89" s="198">
        <v>1.47</v>
      </c>
      <c r="M89" s="198">
        <v>2.77</v>
      </c>
      <c r="N89" s="198">
        <v>2.25</v>
      </c>
      <c r="O89" s="198">
        <v>1.55</v>
      </c>
      <c r="P89" s="198">
        <v>0.77</v>
      </c>
      <c r="Q89" s="198">
        <v>0.41</v>
      </c>
      <c r="R89" s="198">
        <v>0</v>
      </c>
      <c r="S89" s="198">
        <v>0</v>
      </c>
      <c r="T89" s="198">
        <v>0</v>
      </c>
      <c r="U89" s="198">
        <v>2.69</v>
      </c>
      <c r="V89" s="198">
        <v>0</v>
      </c>
      <c r="W89" s="198">
        <v>0</v>
      </c>
      <c r="X89" s="198">
        <v>2.82</v>
      </c>
      <c r="Y89" s="198">
        <v>511.74</v>
      </c>
      <c r="Z89" s="198">
        <v>5.16</v>
      </c>
      <c r="AA89" s="198">
        <v>1.72</v>
      </c>
      <c r="AB89" s="198">
        <v>0</v>
      </c>
      <c r="AC89" s="198">
        <v>20.68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56.58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22.24</v>
      </c>
      <c r="L90" s="198">
        <v>1.47</v>
      </c>
      <c r="M90" s="198">
        <v>2.77</v>
      </c>
      <c r="N90" s="198">
        <v>2.25</v>
      </c>
      <c r="O90" s="198">
        <v>1.55</v>
      </c>
      <c r="P90" s="198">
        <v>0.77</v>
      </c>
      <c r="Q90" s="198">
        <v>0.41</v>
      </c>
      <c r="R90" s="198">
        <v>0</v>
      </c>
      <c r="S90" s="198">
        <v>0</v>
      </c>
      <c r="T90" s="198">
        <v>0</v>
      </c>
      <c r="U90" s="198">
        <v>2.69</v>
      </c>
      <c r="V90" s="198">
        <v>0</v>
      </c>
      <c r="W90" s="198">
        <v>0</v>
      </c>
      <c r="X90" s="198">
        <v>2.82</v>
      </c>
      <c r="Y90" s="198">
        <v>511.74</v>
      </c>
      <c r="Z90" s="198">
        <v>5.16</v>
      </c>
      <c r="AA90" s="198">
        <v>1.72</v>
      </c>
      <c r="AB90" s="198">
        <v>0</v>
      </c>
      <c r="AC90" s="198">
        <v>20.68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56.58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22.24</v>
      </c>
      <c r="L91" s="198">
        <v>1.47</v>
      </c>
      <c r="M91" s="198">
        <v>2.77</v>
      </c>
      <c r="N91" s="198">
        <v>2.25</v>
      </c>
      <c r="O91" s="198">
        <v>1.55</v>
      </c>
      <c r="P91" s="198">
        <v>0.77</v>
      </c>
      <c r="Q91" s="198">
        <v>0.41</v>
      </c>
      <c r="R91" s="198">
        <v>0</v>
      </c>
      <c r="S91" s="198">
        <v>0</v>
      </c>
      <c r="T91" s="198">
        <v>0</v>
      </c>
      <c r="U91" s="198">
        <v>2.69</v>
      </c>
      <c r="V91" s="198">
        <v>0</v>
      </c>
      <c r="W91" s="198">
        <v>0</v>
      </c>
      <c r="X91" s="198">
        <v>0</v>
      </c>
      <c r="Y91" s="198">
        <v>511.74</v>
      </c>
      <c r="Z91" s="198">
        <v>5.16</v>
      </c>
      <c r="AA91" s="198">
        <v>1.72</v>
      </c>
      <c r="AB91" s="198">
        <v>0</v>
      </c>
      <c r="AC91" s="198">
        <v>20.68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56.58</v>
      </c>
      <c r="AJ91" s="198">
        <v>0</v>
      </c>
      <c r="AK91" s="198">
        <v>2.7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22.24</v>
      </c>
      <c r="L92" s="198">
        <v>1.47</v>
      </c>
      <c r="M92" s="198">
        <v>2.77</v>
      </c>
      <c r="N92" s="198">
        <v>2.25</v>
      </c>
      <c r="O92" s="198">
        <v>1.55</v>
      </c>
      <c r="P92" s="198">
        <v>0.77</v>
      </c>
      <c r="Q92" s="198">
        <v>0.41</v>
      </c>
      <c r="R92" s="198">
        <v>0</v>
      </c>
      <c r="S92" s="198">
        <v>0</v>
      </c>
      <c r="T92" s="198">
        <v>0</v>
      </c>
      <c r="U92" s="198">
        <v>2.69</v>
      </c>
      <c r="V92" s="198">
        <v>0</v>
      </c>
      <c r="W92" s="198">
        <v>0</v>
      </c>
      <c r="X92" s="198">
        <v>2.81</v>
      </c>
      <c r="Y92" s="198">
        <v>511.74</v>
      </c>
      <c r="Z92" s="198">
        <v>5.16</v>
      </c>
      <c r="AA92" s="198">
        <v>1.72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56.58</v>
      </c>
      <c r="AJ92" s="198">
        <v>0</v>
      </c>
      <c r="AK92" s="198">
        <v>5.92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22.24</v>
      </c>
      <c r="L93" s="198">
        <v>7.21</v>
      </c>
      <c r="M93" s="198">
        <v>2.77</v>
      </c>
      <c r="N93" s="198">
        <v>2.25</v>
      </c>
      <c r="O93" s="198">
        <v>1.55</v>
      </c>
      <c r="P93" s="198">
        <v>0.77</v>
      </c>
      <c r="Q93" s="198">
        <v>0.41</v>
      </c>
      <c r="R93" s="198">
        <v>0</v>
      </c>
      <c r="S93" s="198">
        <v>0</v>
      </c>
      <c r="T93" s="198">
        <v>0</v>
      </c>
      <c r="U93" s="198">
        <v>2.69</v>
      </c>
      <c r="V93" s="198">
        <v>0</v>
      </c>
      <c r="W93" s="198">
        <v>0</v>
      </c>
      <c r="X93" s="198">
        <v>2.81</v>
      </c>
      <c r="Y93" s="198">
        <v>511.74</v>
      </c>
      <c r="Z93" s="198">
        <v>5.16</v>
      </c>
      <c r="AA93" s="198">
        <v>1.72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57.66</v>
      </c>
      <c r="AJ93" s="198">
        <v>0</v>
      </c>
      <c r="AK93" s="198">
        <v>0.45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55.08</v>
      </c>
      <c r="L94" s="198">
        <v>7.21</v>
      </c>
      <c r="M94" s="198">
        <v>2.77</v>
      </c>
      <c r="N94" s="198">
        <v>2.25</v>
      </c>
      <c r="O94" s="198">
        <v>1.55</v>
      </c>
      <c r="P94" s="198">
        <v>0.77</v>
      </c>
      <c r="Q94" s="198">
        <v>0.41</v>
      </c>
      <c r="R94" s="198">
        <v>0</v>
      </c>
      <c r="S94" s="198">
        <v>0</v>
      </c>
      <c r="T94" s="198">
        <v>0</v>
      </c>
      <c r="U94" s="198">
        <v>2.69</v>
      </c>
      <c r="V94" s="198">
        <v>0</v>
      </c>
      <c r="W94" s="198">
        <v>0</v>
      </c>
      <c r="X94" s="198">
        <v>2.81</v>
      </c>
      <c r="Y94" s="198">
        <v>511.74</v>
      </c>
      <c r="Z94" s="198">
        <v>5.16</v>
      </c>
      <c r="AA94" s="198">
        <v>1.72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56.58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110.57</v>
      </c>
      <c r="L95" s="198">
        <v>7.21</v>
      </c>
      <c r="M95" s="198">
        <v>2.77</v>
      </c>
      <c r="N95" s="198">
        <v>2.25</v>
      </c>
      <c r="O95" s="198">
        <v>1.55</v>
      </c>
      <c r="P95" s="198">
        <v>0.77</v>
      </c>
      <c r="Q95" s="198">
        <v>0.41</v>
      </c>
      <c r="R95" s="198">
        <v>0</v>
      </c>
      <c r="S95" s="198">
        <v>0</v>
      </c>
      <c r="T95" s="198">
        <v>0</v>
      </c>
      <c r="U95" s="198">
        <v>2.69</v>
      </c>
      <c r="V95" s="198">
        <v>0</v>
      </c>
      <c r="W95" s="198">
        <v>0</v>
      </c>
      <c r="X95" s="198">
        <v>2.81</v>
      </c>
      <c r="Y95" s="198">
        <v>511.74</v>
      </c>
      <c r="Z95" s="198">
        <v>5.16</v>
      </c>
      <c r="AA95" s="198">
        <v>1.72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56.58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167.96</v>
      </c>
      <c r="L96" s="198">
        <v>7.21</v>
      </c>
      <c r="M96" s="198">
        <v>2.77</v>
      </c>
      <c r="N96" s="198">
        <v>2.25</v>
      </c>
      <c r="O96" s="198">
        <v>1.55</v>
      </c>
      <c r="P96" s="198">
        <v>0.77</v>
      </c>
      <c r="Q96" s="198">
        <v>0.41</v>
      </c>
      <c r="R96" s="198">
        <v>0</v>
      </c>
      <c r="S96" s="198">
        <v>0</v>
      </c>
      <c r="T96" s="198">
        <v>0</v>
      </c>
      <c r="U96" s="198">
        <v>2.69</v>
      </c>
      <c r="V96" s="198">
        <v>0</v>
      </c>
      <c r="W96" s="198">
        <v>0</v>
      </c>
      <c r="X96" s="198">
        <v>2.81</v>
      </c>
      <c r="Y96" s="198">
        <v>511.74</v>
      </c>
      <c r="Z96" s="198">
        <v>5.16</v>
      </c>
      <c r="AA96" s="198">
        <v>1.72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56.58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157.44</v>
      </c>
      <c r="L97" s="198">
        <v>7.21</v>
      </c>
      <c r="M97" s="198">
        <v>2.77</v>
      </c>
      <c r="N97" s="198">
        <v>2.25</v>
      </c>
      <c r="O97" s="198">
        <v>1.55</v>
      </c>
      <c r="P97" s="198">
        <v>0.77</v>
      </c>
      <c r="Q97" s="198">
        <v>0.41</v>
      </c>
      <c r="R97" s="198">
        <v>0</v>
      </c>
      <c r="S97" s="198">
        <v>0</v>
      </c>
      <c r="T97" s="198">
        <v>0</v>
      </c>
      <c r="U97" s="198">
        <v>2.69</v>
      </c>
      <c r="V97" s="198">
        <v>0</v>
      </c>
      <c r="W97" s="198">
        <v>0</v>
      </c>
      <c r="X97" s="198">
        <v>2.81</v>
      </c>
      <c r="Y97" s="198">
        <v>511.74</v>
      </c>
      <c r="Z97" s="198">
        <v>34.67</v>
      </c>
      <c r="AA97" s="198">
        <v>20.49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56.58</v>
      </c>
      <c r="AJ97" s="198">
        <v>0</v>
      </c>
      <c r="AK97" s="198">
        <v>23.62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195.7</v>
      </c>
      <c r="L98" s="198">
        <v>7.21</v>
      </c>
      <c r="M98" s="198">
        <v>2.77</v>
      </c>
      <c r="N98" s="198">
        <v>2.25</v>
      </c>
      <c r="O98" s="198">
        <v>1.55</v>
      </c>
      <c r="P98" s="198">
        <v>0.77</v>
      </c>
      <c r="Q98" s="198">
        <v>0.41</v>
      </c>
      <c r="R98" s="198">
        <v>0</v>
      </c>
      <c r="S98" s="198">
        <v>0</v>
      </c>
      <c r="T98" s="198">
        <v>0</v>
      </c>
      <c r="U98" s="198">
        <v>2.69</v>
      </c>
      <c r="V98" s="198">
        <v>0</v>
      </c>
      <c r="W98" s="198">
        <v>0</v>
      </c>
      <c r="X98" s="198">
        <v>2.81</v>
      </c>
      <c r="Y98" s="198">
        <v>511.74</v>
      </c>
      <c r="Z98" s="198">
        <v>40.409999999999997</v>
      </c>
      <c r="AA98" s="198">
        <v>20.49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56.58</v>
      </c>
      <c r="AJ98" s="198">
        <v>0</v>
      </c>
      <c r="AK98" s="198">
        <v>23.62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0.46802499999999969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1.9724149999999958</v>
      </c>
      <c r="L99">
        <f t="shared" si="0"/>
        <v>0.10614500000000036</v>
      </c>
      <c r="M99">
        <f t="shared" si="0"/>
        <v>0.25857749999999963</v>
      </c>
      <c r="N99">
        <f t="shared" si="0"/>
        <v>0.13680249999999999</v>
      </c>
      <c r="O99">
        <f t="shared" si="0"/>
        <v>4.3620000000000055E-2</v>
      </c>
      <c r="P99">
        <f t="shared" si="0"/>
        <v>6.6825000000000079E-2</v>
      </c>
      <c r="Q99">
        <f t="shared" si="0"/>
        <v>3.6217499999999909E-2</v>
      </c>
      <c r="R99">
        <f t="shared" si="0"/>
        <v>6.9717500000000016E-2</v>
      </c>
      <c r="S99">
        <f t="shared" si="0"/>
        <v>4.3939999999999931E-2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0.32436749999999898</v>
      </c>
      <c r="Y99">
        <f t="shared" si="0"/>
        <v>12.281759999999995</v>
      </c>
      <c r="Z99">
        <f t="shared" si="0"/>
        <v>0.35153000000000106</v>
      </c>
      <c r="AA99">
        <f t="shared" si="0"/>
        <v>0.16271000000000047</v>
      </c>
      <c r="AB99">
        <f t="shared" si="0"/>
        <v>0</v>
      </c>
      <c r="AC99">
        <f t="shared" si="0"/>
        <v>0.50384000000000029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1.3631749999999987</v>
      </c>
      <c r="AJ99">
        <f t="shared" si="0"/>
        <v>0</v>
      </c>
      <c r="AK99">
        <f t="shared" si="0"/>
        <v>0.2438875000000002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11.36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86.09</v>
      </c>
      <c r="L3" s="198">
        <v>55.97</v>
      </c>
      <c r="M3" s="198">
        <v>0</v>
      </c>
      <c r="N3" s="198">
        <v>1.31</v>
      </c>
      <c r="O3" s="198">
        <v>1.05</v>
      </c>
      <c r="P3" s="198">
        <v>1.94</v>
      </c>
      <c r="Q3" s="198">
        <v>3.63</v>
      </c>
      <c r="R3" s="198">
        <v>5.48</v>
      </c>
      <c r="S3" s="198">
        <v>3.59</v>
      </c>
      <c r="T3" s="198">
        <v>0</v>
      </c>
      <c r="U3" s="198">
        <v>14.36</v>
      </c>
      <c r="V3" s="198">
        <v>0</v>
      </c>
      <c r="W3" s="198">
        <v>0</v>
      </c>
      <c r="X3" s="198">
        <v>1.58</v>
      </c>
      <c r="Y3" s="198">
        <v>56.48</v>
      </c>
      <c r="Z3" s="198">
        <v>37.159999999999997</v>
      </c>
      <c r="AA3" s="198">
        <v>13.34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11.36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86.09</v>
      </c>
      <c r="L4" s="198">
        <v>55.97</v>
      </c>
      <c r="M4" s="198">
        <v>0</v>
      </c>
      <c r="N4" s="198">
        <v>1.31</v>
      </c>
      <c r="O4" s="198">
        <v>1.05</v>
      </c>
      <c r="P4" s="198">
        <v>1.94</v>
      </c>
      <c r="Q4" s="198">
        <v>3.63</v>
      </c>
      <c r="R4" s="198">
        <v>5.48</v>
      </c>
      <c r="S4" s="198">
        <v>3.59</v>
      </c>
      <c r="T4" s="198">
        <v>0</v>
      </c>
      <c r="U4" s="198">
        <v>14.36</v>
      </c>
      <c r="V4" s="198">
        <v>0</v>
      </c>
      <c r="W4" s="198">
        <v>0</v>
      </c>
      <c r="X4" s="198">
        <v>1.34</v>
      </c>
      <c r="Y4" s="198">
        <v>56.48</v>
      </c>
      <c r="Z4" s="198">
        <v>37.159999999999997</v>
      </c>
      <c r="AA4" s="198">
        <v>13.34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11.36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86.09</v>
      </c>
      <c r="L5" s="198">
        <v>55.97</v>
      </c>
      <c r="M5" s="198">
        <v>0</v>
      </c>
      <c r="N5" s="198">
        <v>1.31</v>
      </c>
      <c r="O5" s="198">
        <v>1.05</v>
      </c>
      <c r="P5" s="198">
        <v>1.94</v>
      </c>
      <c r="Q5" s="198">
        <v>3.63</v>
      </c>
      <c r="R5" s="198">
        <v>5.48</v>
      </c>
      <c r="S5" s="198">
        <v>3.59</v>
      </c>
      <c r="T5" s="198">
        <v>0</v>
      </c>
      <c r="U5" s="198">
        <v>14.36</v>
      </c>
      <c r="V5" s="198">
        <v>0</v>
      </c>
      <c r="W5" s="198">
        <v>0</v>
      </c>
      <c r="X5" s="198">
        <v>1.34</v>
      </c>
      <c r="Y5" s="198">
        <v>56.48</v>
      </c>
      <c r="Z5" s="198">
        <v>37.159999999999997</v>
      </c>
      <c r="AA5" s="198">
        <v>13.34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32.14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11.36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86.09</v>
      </c>
      <c r="L6" s="198">
        <v>55.97</v>
      </c>
      <c r="M6" s="198">
        <v>0</v>
      </c>
      <c r="N6" s="198">
        <v>1.31</v>
      </c>
      <c r="O6" s="198">
        <v>1.05</v>
      </c>
      <c r="P6" s="198">
        <v>1.94</v>
      </c>
      <c r="Q6" s="198">
        <v>3.63</v>
      </c>
      <c r="R6" s="198">
        <v>5.48</v>
      </c>
      <c r="S6" s="198">
        <v>3.59</v>
      </c>
      <c r="T6" s="198">
        <v>0</v>
      </c>
      <c r="U6" s="198">
        <v>14.36</v>
      </c>
      <c r="V6" s="198">
        <v>0</v>
      </c>
      <c r="W6" s="198">
        <v>0</v>
      </c>
      <c r="X6" s="198">
        <v>1.34</v>
      </c>
      <c r="Y6" s="198">
        <v>56.48</v>
      </c>
      <c r="Z6" s="198">
        <v>37.159999999999997</v>
      </c>
      <c r="AA6" s="198">
        <v>13.34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32.14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86.09</v>
      </c>
      <c r="L7" s="198">
        <v>55.97</v>
      </c>
      <c r="M7" s="198">
        <v>0</v>
      </c>
      <c r="N7" s="198">
        <v>1.31</v>
      </c>
      <c r="O7" s="198">
        <v>1.0900000000000001</v>
      </c>
      <c r="P7" s="198">
        <v>1.94</v>
      </c>
      <c r="Q7" s="198">
        <v>3.63</v>
      </c>
      <c r="R7" s="198">
        <v>5.48</v>
      </c>
      <c r="S7" s="198">
        <v>3.59</v>
      </c>
      <c r="T7" s="198">
        <v>0</v>
      </c>
      <c r="U7" s="198">
        <v>14.36</v>
      </c>
      <c r="V7" s="198">
        <v>0</v>
      </c>
      <c r="W7" s="198">
        <v>0</v>
      </c>
      <c r="X7" s="198">
        <v>0.71</v>
      </c>
      <c r="Y7" s="198">
        <v>56.48</v>
      </c>
      <c r="Z7" s="198">
        <v>37.159999999999997</v>
      </c>
      <c r="AA7" s="198">
        <v>13.34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86.09</v>
      </c>
      <c r="L8" s="198">
        <v>55.97</v>
      </c>
      <c r="M8" s="198">
        <v>0</v>
      </c>
      <c r="N8" s="198">
        <v>1.31</v>
      </c>
      <c r="O8" s="198">
        <v>1.0900000000000001</v>
      </c>
      <c r="P8" s="198">
        <v>1.94</v>
      </c>
      <c r="Q8" s="198">
        <v>3.63</v>
      </c>
      <c r="R8" s="198">
        <v>5.48</v>
      </c>
      <c r="S8" s="198">
        <v>3.59</v>
      </c>
      <c r="T8" s="198">
        <v>0</v>
      </c>
      <c r="U8" s="198">
        <v>14.36</v>
      </c>
      <c r="V8" s="198">
        <v>0</v>
      </c>
      <c r="W8" s="198">
        <v>0</v>
      </c>
      <c r="X8" s="198">
        <v>0.71</v>
      </c>
      <c r="Y8" s="198">
        <v>56.48</v>
      </c>
      <c r="Z8" s="198">
        <v>37.159999999999997</v>
      </c>
      <c r="AA8" s="198">
        <v>13.34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86.09</v>
      </c>
      <c r="L9" s="198">
        <v>55.97</v>
      </c>
      <c r="M9" s="198">
        <v>0</v>
      </c>
      <c r="N9" s="198">
        <v>1.31</v>
      </c>
      <c r="O9" s="198">
        <v>1.0900000000000001</v>
      </c>
      <c r="P9" s="198">
        <v>1.94</v>
      </c>
      <c r="Q9" s="198">
        <v>3.63</v>
      </c>
      <c r="R9" s="198">
        <v>5.48</v>
      </c>
      <c r="S9" s="198">
        <v>3.59</v>
      </c>
      <c r="T9" s="198">
        <v>0</v>
      </c>
      <c r="U9" s="198">
        <v>14.36</v>
      </c>
      <c r="V9" s="198">
        <v>0</v>
      </c>
      <c r="W9" s="198">
        <v>0</v>
      </c>
      <c r="X9" s="198">
        <v>0.71</v>
      </c>
      <c r="Y9" s="198">
        <v>56.48</v>
      </c>
      <c r="Z9" s="198">
        <v>37.159999999999997</v>
      </c>
      <c r="AA9" s="198">
        <v>13.34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86.09</v>
      </c>
      <c r="L10" s="198">
        <v>55.97</v>
      </c>
      <c r="M10" s="198">
        <v>0</v>
      </c>
      <c r="N10" s="198">
        <v>1.31</v>
      </c>
      <c r="O10" s="198">
        <v>1.0900000000000001</v>
      </c>
      <c r="P10" s="198">
        <v>1.94</v>
      </c>
      <c r="Q10" s="198">
        <v>3.63</v>
      </c>
      <c r="R10" s="198">
        <v>5.35</v>
      </c>
      <c r="S10" s="198">
        <v>3.67</v>
      </c>
      <c r="T10" s="198">
        <v>0</v>
      </c>
      <c r="U10" s="198">
        <v>14.36</v>
      </c>
      <c r="V10" s="198">
        <v>0</v>
      </c>
      <c r="W10" s="198">
        <v>0</v>
      </c>
      <c r="X10" s="198">
        <v>0.71</v>
      </c>
      <c r="Y10" s="198">
        <v>56.48</v>
      </c>
      <c r="Z10" s="198">
        <v>37.159999999999997</v>
      </c>
      <c r="AA10" s="198">
        <v>13.34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11.41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86.09</v>
      </c>
      <c r="L11" s="198">
        <v>55.97</v>
      </c>
      <c r="M11" s="198">
        <v>0</v>
      </c>
      <c r="N11" s="198">
        <v>1.31</v>
      </c>
      <c r="O11" s="198">
        <v>1.0900000000000001</v>
      </c>
      <c r="P11" s="198">
        <v>1.94</v>
      </c>
      <c r="Q11" s="198">
        <v>3.63</v>
      </c>
      <c r="R11" s="198">
        <v>5.35</v>
      </c>
      <c r="S11" s="198">
        <v>3.67</v>
      </c>
      <c r="T11" s="198">
        <v>0</v>
      </c>
      <c r="U11" s="198">
        <v>14.36</v>
      </c>
      <c r="V11" s="198">
        <v>0</v>
      </c>
      <c r="W11" s="198">
        <v>0</v>
      </c>
      <c r="X11" s="198">
        <v>1.27</v>
      </c>
      <c r="Y11" s="198">
        <v>56.48</v>
      </c>
      <c r="Z11" s="198">
        <v>37.159999999999997</v>
      </c>
      <c r="AA11" s="198">
        <v>13.34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11.41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86.09</v>
      </c>
      <c r="L12" s="198">
        <v>55.97</v>
      </c>
      <c r="M12" s="198">
        <v>0</v>
      </c>
      <c r="N12" s="198">
        <v>1.31</v>
      </c>
      <c r="O12" s="198">
        <v>1.0900000000000001</v>
      </c>
      <c r="P12" s="198">
        <v>1.94</v>
      </c>
      <c r="Q12" s="198">
        <v>3.63</v>
      </c>
      <c r="R12" s="198">
        <v>5.35</v>
      </c>
      <c r="S12" s="198">
        <v>3.67</v>
      </c>
      <c r="T12" s="198">
        <v>0</v>
      </c>
      <c r="U12" s="198">
        <v>14.36</v>
      </c>
      <c r="V12" s="198">
        <v>0</v>
      </c>
      <c r="W12" s="198">
        <v>0</v>
      </c>
      <c r="X12" s="198">
        <v>1.27</v>
      </c>
      <c r="Y12" s="198">
        <v>56.48</v>
      </c>
      <c r="Z12" s="198">
        <v>37.159999999999997</v>
      </c>
      <c r="AA12" s="198">
        <v>13.34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32.14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11.41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86.09</v>
      </c>
      <c r="L13" s="198">
        <v>55.97</v>
      </c>
      <c r="M13" s="198">
        <v>0</v>
      </c>
      <c r="N13" s="198">
        <v>1.31</v>
      </c>
      <c r="O13" s="198">
        <v>1.0900000000000001</v>
      </c>
      <c r="P13" s="198">
        <v>1.94</v>
      </c>
      <c r="Q13" s="198">
        <v>3.63</v>
      </c>
      <c r="R13" s="198">
        <v>5.26</v>
      </c>
      <c r="S13" s="198">
        <v>3.46</v>
      </c>
      <c r="T13" s="198">
        <v>0</v>
      </c>
      <c r="U13" s="198">
        <v>14.36</v>
      </c>
      <c r="V13" s="198">
        <v>0</v>
      </c>
      <c r="W13" s="198">
        <v>0</v>
      </c>
      <c r="X13" s="198">
        <v>1.27</v>
      </c>
      <c r="Y13" s="198">
        <v>56.48</v>
      </c>
      <c r="Z13" s="198">
        <v>37.159999999999997</v>
      </c>
      <c r="AA13" s="198">
        <v>13.34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32.14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11.41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86.09</v>
      </c>
      <c r="L14" s="198">
        <v>55.97</v>
      </c>
      <c r="M14" s="198">
        <v>0</v>
      </c>
      <c r="N14" s="198">
        <v>1.31</v>
      </c>
      <c r="O14" s="198">
        <v>1.0900000000000001</v>
      </c>
      <c r="P14" s="198">
        <v>1.94</v>
      </c>
      <c r="Q14" s="198">
        <v>3.63</v>
      </c>
      <c r="R14" s="198">
        <v>5.26</v>
      </c>
      <c r="S14" s="198">
        <v>3.46</v>
      </c>
      <c r="T14" s="198">
        <v>0</v>
      </c>
      <c r="U14" s="198">
        <v>14.36</v>
      </c>
      <c r="V14" s="198">
        <v>0</v>
      </c>
      <c r="W14" s="198">
        <v>0</v>
      </c>
      <c r="X14" s="198">
        <v>1.27</v>
      </c>
      <c r="Y14" s="198">
        <v>56.48</v>
      </c>
      <c r="Z14" s="198">
        <v>37.159999999999997</v>
      </c>
      <c r="AA14" s="198">
        <v>13.34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11.41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86.09</v>
      </c>
      <c r="L15" s="198">
        <v>55.97</v>
      </c>
      <c r="M15" s="198">
        <v>0</v>
      </c>
      <c r="N15" s="198">
        <v>1.31</v>
      </c>
      <c r="O15" s="198">
        <v>1.0900000000000001</v>
      </c>
      <c r="P15" s="198">
        <v>1.94</v>
      </c>
      <c r="Q15" s="198">
        <v>3.63</v>
      </c>
      <c r="R15" s="198">
        <v>5.26</v>
      </c>
      <c r="S15" s="198">
        <v>3.46</v>
      </c>
      <c r="T15" s="198">
        <v>0</v>
      </c>
      <c r="U15" s="198">
        <v>14.36</v>
      </c>
      <c r="V15" s="198">
        <v>0</v>
      </c>
      <c r="W15" s="198">
        <v>0</v>
      </c>
      <c r="X15" s="198">
        <v>1.27</v>
      </c>
      <c r="Y15" s="198">
        <v>56.48</v>
      </c>
      <c r="Z15" s="198">
        <v>37.159999999999997</v>
      </c>
      <c r="AA15" s="198">
        <v>13.34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11.41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86.09</v>
      </c>
      <c r="L16" s="198">
        <v>55.97</v>
      </c>
      <c r="M16" s="198">
        <v>0</v>
      </c>
      <c r="N16" s="198">
        <v>1.31</v>
      </c>
      <c r="O16" s="198">
        <v>1.0900000000000001</v>
      </c>
      <c r="P16" s="198">
        <v>1.94</v>
      </c>
      <c r="Q16" s="198">
        <v>3.63</v>
      </c>
      <c r="R16" s="198">
        <v>5.26</v>
      </c>
      <c r="S16" s="198">
        <v>3.46</v>
      </c>
      <c r="T16" s="198">
        <v>0</v>
      </c>
      <c r="U16" s="198">
        <v>14.36</v>
      </c>
      <c r="V16" s="198">
        <v>0</v>
      </c>
      <c r="W16" s="198">
        <v>0</v>
      </c>
      <c r="X16" s="198">
        <v>1.27</v>
      </c>
      <c r="Y16" s="198">
        <v>56.48</v>
      </c>
      <c r="Z16" s="198">
        <v>37.159999999999997</v>
      </c>
      <c r="AA16" s="198">
        <v>13.34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86.09</v>
      </c>
      <c r="L17" s="198">
        <v>55.97</v>
      </c>
      <c r="M17" s="198">
        <v>0</v>
      </c>
      <c r="N17" s="198">
        <v>1.31</v>
      </c>
      <c r="O17" s="198">
        <v>1.0900000000000001</v>
      </c>
      <c r="P17" s="198">
        <v>1.94</v>
      </c>
      <c r="Q17" s="198">
        <v>3.63</v>
      </c>
      <c r="R17" s="198">
        <v>5.26</v>
      </c>
      <c r="S17" s="198">
        <v>3.46</v>
      </c>
      <c r="T17" s="198">
        <v>0</v>
      </c>
      <c r="U17" s="198">
        <v>14.36</v>
      </c>
      <c r="V17" s="198">
        <v>0</v>
      </c>
      <c r="W17" s="198">
        <v>0</v>
      </c>
      <c r="X17" s="198">
        <v>12.47</v>
      </c>
      <c r="Y17" s="198">
        <v>56.48</v>
      </c>
      <c r="Z17" s="198">
        <v>37.159999999999997</v>
      </c>
      <c r="AA17" s="198">
        <v>13.34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9.33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86.09</v>
      </c>
      <c r="L18" s="198">
        <v>55.97</v>
      </c>
      <c r="M18" s="198">
        <v>0</v>
      </c>
      <c r="N18" s="198">
        <v>1.31</v>
      </c>
      <c r="O18" s="198">
        <v>1.0900000000000001</v>
      </c>
      <c r="P18" s="198">
        <v>1.94</v>
      </c>
      <c r="Q18" s="198">
        <v>3.63</v>
      </c>
      <c r="R18" s="198">
        <v>5.26</v>
      </c>
      <c r="S18" s="198">
        <v>3.46</v>
      </c>
      <c r="T18" s="198">
        <v>0</v>
      </c>
      <c r="U18" s="198">
        <v>14.36</v>
      </c>
      <c r="V18" s="198">
        <v>0</v>
      </c>
      <c r="W18" s="198">
        <v>0</v>
      </c>
      <c r="X18" s="198">
        <v>1.27</v>
      </c>
      <c r="Y18" s="198">
        <v>56.48</v>
      </c>
      <c r="Z18" s="198">
        <v>37.159999999999997</v>
      </c>
      <c r="AA18" s="198">
        <v>13.34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86.09</v>
      </c>
      <c r="L19" s="198">
        <v>55.97</v>
      </c>
      <c r="M19" s="198">
        <v>0</v>
      </c>
      <c r="N19" s="198">
        <v>1.31</v>
      </c>
      <c r="O19" s="198">
        <v>1.0900000000000001</v>
      </c>
      <c r="P19" s="198">
        <v>1.94</v>
      </c>
      <c r="Q19" s="198">
        <v>3.63</v>
      </c>
      <c r="R19" s="198">
        <v>5.35</v>
      </c>
      <c r="S19" s="198">
        <v>3.67</v>
      </c>
      <c r="T19" s="198">
        <v>0</v>
      </c>
      <c r="U19" s="198">
        <v>14.36</v>
      </c>
      <c r="V19" s="198">
        <v>0</v>
      </c>
      <c r="W19" s="198">
        <v>0</v>
      </c>
      <c r="X19" s="198">
        <v>1.27</v>
      </c>
      <c r="Y19" s="198">
        <v>56.48</v>
      </c>
      <c r="Z19" s="198">
        <v>37.159999999999997</v>
      </c>
      <c r="AA19" s="198">
        <v>13.34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32.14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11.39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86.09</v>
      </c>
      <c r="L20" s="198">
        <v>55.97</v>
      </c>
      <c r="M20" s="198">
        <v>0</v>
      </c>
      <c r="N20" s="198">
        <v>1.31</v>
      </c>
      <c r="O20" s="198">
        <v>1.0900000000000001</v>
      </c>
      <c r="P20" s="198">
        <v>1.94</v>
      </c>
      <c r="Q20" s="198">
        <v>3.63</v>
      </c>
      <c r="R20" s="198">
        <v>5.35</v>
      </c>
      <c r="S20" s="198">
        <v>3.67</v>
      </c>
      <c r="T20" s="198">
        <v>0</v>
      </c>
      <c r="U20" s="198">
        <v>14.36</v>
      </c>
      <c r="V20" s="198">
        <v>0</v>
      </c>
      <c r="W20" s="198">
        <v>0</v>
      </c>
      <c r="X20" s="198">
        <v>1.27</v>
      </c>
      <c r="Y20" s="198">
        <v>56.48</v>
      </c>
      <c r="Z20" s="198">
        <v>37.159999999999997</v>
      </c>
      <c r="AA20" s="198">
        <v>13.34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32.14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86.09</v>
      </c>
      <c r="L21" s="198">
        <v>55.97</v>
      </c>
      <c r="M21" s="198">
        <v>0</v>
      </c>
      <c r="N21" s="198">
        <v>1.31</v>
      </c>
      <c r="O21" s="198">
        <v>1.77</v>
      </c>
      <c r="P21" s="198">
        <v>1.94</v>
      </c>
      <c r="Q21" s="198">
        <v>3.63</v>
      </c>
      <c r="R21" s="198">
        <v>5.48</v>
      </c>
      <c r="S21" s="198">
        <v>3.59</v>
      </c>
      <c r="T21" s="198">
        <v>0</v>
      </c>
      <c r="U21" s="198">
        <v>14.36</v>
      </c>
      <c r="V21" s="198">
        <v>0</v>
      </c>
      <c r="W21" s="198">
        <v>0</v>
      </c>
      <c r="X21" s="198">
        <v>1.27</v>
      </c>
      <c r="Y21" s="198">
        <v>56.48</v>
      </c>
      <c r="Z21" s="198">
        <v>37.159999999999997</v>
      </c>
      <c r="AA21" s="198">
        <v>13.34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86.09</v>
      </c>
      <c r="L22" s="198">
        <v>55.97</v>
      </c>
      <c r="M22" s="198">
        <v>0</v>
      </c>
      <c r="N22" s="198">
        <v>1.31</v>
      </c>
      <c r="O22" s="198">
        <v>1.0900000000000001</v>
      </c>
      <c r="P22" s="198">
        <v>1.94</v>
      </c>
      <c r="Q22" s="198">
        <v>3.63</v>
      </c>
      <c r="R22" s="198">
        <v>5.48</v>
      </c>
      <c r="S22" s="198">
        <v>3.59</v>
      </c>
      <c r="T22" s="198">
        <v>0</v>
      </c>
      <c r="U22" s="198">
        <v>14.36</v>
      </c>
      <c r="V22" s="198">
        <v>0</v>
      </c>
      <c r="W22" s="198">
        <v>0</v>
      </c>
      <c r="X22" s="198">
        <v>1.63</v>
      </c>
      <c r="Y22" s="198">
        <v>56.48</v>
      </c>
      <c r="Z22" s="198">
        <v>37.159999999999997</v>
      </c>
      <c r="AA22" s="198">
        <v>13.34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87.02</v>
      </c>
      <c r="L23" s="198">
        <v>55.97</v>
      </c>
      <c r="M23" s="198">
        <v>0</v>
      </c>
      <c r="N23" s="198">
        <v>1.31</v>
      </c>
      <c r="O23" s="198">
        <v>1.0900000000000001</v>
      </c>
      <c r="P23" s="198">
        <v>1.94</v>
      </c>
      <c r="Q23" s="198">
        <v>3.63</v>
      </c>
      <c r="R23" s="198">
        <v>6.04</v>
      </c>
      <c r="S23" s="198">
        <v>3.74</v>
      </c>
      <c r="T23" s="198">
        <v>0</v>
      </c>
      <c r="U23" s="198">
        <v>14.36</v>
      </c>
      <c r="V23" s="198">
        <v>0</v>
      </c>
      <c r="W23" s="198">
        <v>0</v>
      </c>
      <c r="X23" s="198">
        <v>1.63</v>
      </c>
      <c r="Y23" s="198">
        <v>56.48</v>
      </c>
      <c r="Z23" s="198">
        <v>2.98</v>
      </c>
      <c r="AA23" s="198">
        <v>13.34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87.02</v>
      </c>
      <c r="L24" s="198">
        <v>55.97</v>
      </c>
      <c r="M24" s="198">
        <v>0</v>
      </c>
      <c r="N24" s="198">
        <v>1.31</v>
      </c>
      <c r="O24" s="198">
        <v>1.0900000000000001</v>
      </c>
      <c r="P24" s="198">
        <v>1.94</v>
      </c>
      <c r="Q24" s="198">
        <v>3.63</v>
      </c>
      <c r="R24" s="198">
        <v>5.67</v>
      </c>
      <c r="S24" s="198">
        <v>3.79</v>
      </c>
      <c r="T24" s="198">
        <v>0</v>
      </c>
      <c r="U24" s="198">
        <v>14.36</v>
      </c>
      <c r="V24" s="198">
        <v>0</v>
      </c>
      <c r="W24" s="198">
        <v>0</v>
      </c>
      <c r="X24" s="198">
        <v>1.63</v>
      </c>
      <c r="Y24" s="198">
        <v>56.48</v>
      </c>
      <c r="Z24" s="198">
        <v>2.98</v>
      </c>
      <c r="AA24" s="198">
        <v>13.34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87.02</v>
      </c>
      <c r="L25" s="198">
        <v>55.97</v>
      </c>
      <c r="M25" s="198">
        <v>0</v>
      </c>
      <c r="N25" s="198">
        <v>1.31</v>
      </c>
      <c r="O25" s="198">
        <v>1.0900000000000001</v>
      </c>
      <c r="P25" s="198">
        <v>1.94</v>
      </c>
      <c r="Q25" s="198">
        <v>3.63</v>
      </c>
      <c r="R25" s="198">
        <v>6.04</v>
      </c>
      <c r="S25" s="198">
        <v>3.74</v>
      </c>
      <c r="T25" s="198">
        <v>0</v>
      </c>
      <c r="U25" s="198">
        <v>14.36</v>
      </c>
      <c r="V25" s="198">
        <v>0</v>
      </c>
      <c r="W25" s="198">
        <v>0</v>
      </c>
      <c r="X25" s="198">
        <v>1.63</v>
      </c>
      <c r="Y25" s="198">
        <v>56.48</v>
      </c>
      <c r="Z25" s="198">
        <v>2.98</v>
      </c>
      <c r="AA25" s="198">
        <v>13.34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86.93</v>
      </c>
      <c r="L26" s="198">
        <v>55.97</v>
      </c>
      <c r="M26" s="198">
        <v>0</v>
      </c>
      <c r="N26" s="198">
        <v>1.31</v>
      </c>
      <c r="O26" s="198">
        <v>1.0900000000000001</v>
      </c>
      <c r="P26" s="198">
        <v>1.94</v>
      </c>
      <c r="Q26" s="198">
        <v>3.63</v>
      </c>
      <c r="R26" s="198">
        <v>6.04</v>
      </c>
      <c r="S26" s="198">
        <v>3.74</v>
      </c>
      <c r="T26" s="198">
        <v>0</v>
      </c>
      <c r="U26" s="198">
        <v>14.36</v>
      </c>
      <c r="V26" s="198">
        <v>0</v>
      </c>
      <c r="W26" s="198">
        <v>0</v>
      </c>
      <c r="X26" s="198">
        <v>1.63</v>
      </c>
      <c r="Y26" s="198">
        <v>56.48</v>
      </c>
      <c r="Z26" s="198">
        <v>2.98</v>
      </c>
      <c r="AA26" s="198">
        <v>13.34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32.14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55.6</v>
      </c>
      <c r="L27" s="198">
        <v>55.97</v>
      </c>
      <c r="M27" s="198">
        <v>0</v>
      </c>
      <c r="N27" s="198">
        <v>1.31</v>
      </c>
      <c r="O27" s="198">
        <v>1.0900000000000001</v>
      </c>
      <c r="P27" s="198">
        <v>1.94</v>
      </c>
      <c r="Q27" s="198">
        <v>3.63</v>
      </c>
      <c r="R27" s="198">
        <v>6.94</v>
      </c>
      <c r="S27" s="198">
        <v>3.83</v>
      </c>
      <c r="T27" s="198">
        <v>0</v>
      </c>
      <c r="U27" s="198">
        <v>14.36</v>
      </c>
      <c r="V27" s="198">
        <v>0</v>
      </c>
      <c r="W27" s="198">
        <v>0</v>
      </c>
      <c r="X27" s="198">
        <v>5.97</v>
      </c>
      <c r="Y27" s="198">
        <v>56.48</v>
      </c>
      <c r="Z27" s="198">
        <v>2.98</v>
      </c>
      <c r="AA27" s="198">
        <v>13.34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32.14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55.6</v>
      </c>
      <c r="L28" s="198">
        <v>55.97</v>
      </c>
      <c r="M28" s="198">
        <v>0</v>
      </c>
      <c r="N28" s="198">
        <v>1.31</v>
      </c>
      <c r="O28" s="198">
        <v>1.0900000000000001</v>
      </c>
      <c r="P28" s="198">
        <v>1.94</v>
      </c>
      <c r="Q28" s="198">
        <v>3.63</v>
      </c>
      <c r="R28" s="198">
        <v>6.94</v>
      </c>
      <c r="S28" s="198">
        <v>3.83</v>
      </c>
      <c r="T28" s="198">
        <v>0</v>
      </c>
      <c r="U28" s="198">
        <v>14.36</v>
      </c>
      <c r="V28" s="198">
        <v>0</v>
      </c>
      <c r="W28" s="198">
        <v>0</v>
      </c>
      <c r="X28" s="198">
        <v>3.34</v>
      </c>
      <c r="Y28" s="198">
        <v>56.48</v>
      </c>
      <c r="Z28" s="198">
        <v>2.98</v>
      </c>
      <c r="AA28" s="198">
        <v>13.34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2.82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55.6</v>
      </c>
      <c r="L29" s="198">
        <v>55.97</v>
      </c>
      <c r="M29" s="198">
        <v>0</v>
      </c>
      <c r="N29" s="198">
        <v>1.31</v>
      </c>
      <c r="O29" s="198">
        <v>1.0900000000000001</v>
      </c>
      <c r="P29" s="198">
        <v>1.94</v>
      </c>
      <c r="Q29" s="198">
        <v>3.63</v>
      </c>
      <c r="R29" s="198">
        <v>6.94</v>
      </c>
      <c r="S29" s="198">
        <v>3.83</v>
      </c>
      <c r="T29" s="198">
        <v>0</v>
      </c>
      <c r="U29" s="198">
        <v>14.36</v>
      </c>
      <c r="V29" s="198">
        <v>0</v>
      </c>
      <c r="W29" s="198">
        <v>0</v>
      </c>
      <c r="X29" s="198">
        <v>1.63</v>
      </c>
      <c r="Y29" s="198">
        <v>56.48</v>
      </c>
      <c r="Z29" s="198">
        <v>2.98</v>
      </c>
      <c r="AA29" s="198">
        <v>13.34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2.97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55.6</v>
      </c>
      <c r="L30" s="198">
        <v>55.97</v>
      </c>
      <c r="M30" s="198">
        <v>0</v>
      </c>
      <c r="N30" s="198">
        <v>1.31</v>
      </c>
      <c r="O30" s="198">
        <v>1.0900000000000001</v>
      </c>
      <c r="P30" s="198">
        <v>1.94</v>
      </c>
      <c r="Q30" s="198">
        <v>3.63</v>
      </c>
      <c r="R30" s="198">
        <v>6.94</v>
      </c>
      <c r="S30" s="198">
        <v>3.83</v>
      </c>
      <c r="T30" s="198">
        <v>0</v>
      </c>
      <c r="U30" s="198">
        <v>14.36</v>
      </c>
      <c r="V30" s="198">
        <v>0</v>
      </c>
      <c r="W30" s="198">
        <v>0</v>
      </c>
      <c r="X30" s="198">
        <v>1.63</v>
      </c>
      <c r="Y30" s="198">
        <v>56.48</v>
      </c>
      <c r="Z30" s="198">
        <v>2.98</v>
      </c>
      <c r="AA30" s="198">
        <v>13.34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2.97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55.6</v>
      </c>
      <c r="L31" s="198">
        <v>55.97</v>
      </c>
      <c r="M31" s="198">
        <v>0</v>
      </c>
      <c r="N31" s="198">
        <v>1.31</v>
      </c>
      <c r="O31" s="198">
        <v>1.06</v>
      </c>
      <c r="P31" s="198">
        <v>1.94</v>
      </c>
      <c r="Q31" s="198">
        <v>3.63</v>
      </c>
      <c r="R31" s="198">
        <v>6.94</v>
      </c>
      <c r="S31" s="198">
        <v>3.83</v>
      </c>
      <c r="T31" s="198">
        <v>0</v>
      </c>
      <c r="U31" s="198">
        <v>14.36</v>
      </c>
      <c r="V31" s="198">
        <v>0</v>
      </c>
      <c r="W31" s="198">
        <v>0</v>
      </c>
      <c r="X31" s="198">
        <v>1.63</v>
      </c>
      <c r="Y31" s="198">
        <v>56.48</v>
      </c>
      <c r="Z31" s="198">
        <v>2.98</v>
      </c>
      <c r="AA31" s="198">
        <v>11.98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32.14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55.6</v>
      </c>
      <c r="L32" s="198">
        <v>55.97</v>
      </c>
      <c r="M32" s="198">
        <v>0</v>
      </c>
      <c r="N32" s="198">
        <v>1.31</v>
      </c>
      <c r="O32" s="198">
        <v>1.06</v>
      </c>
      <c r="P32" s="198">
        <v>1.94</v>
      </c>
      <c r="Q32" s="198">
        <v>3.63</v>
      </c>
      <c r="R32" s="198">
        <v>6.94</v>
      </c>
      <c r="S32" s="198">
        <v>3.83</v>
      </c>
      <c r="T32" s="198">
        <v>0</v>
      </c>
      <c r="U32" s="198">
        <v>14.36</v>
      </c>
      <c r="V32" s="198">
        <v>0</v>
      </c>
      <c r="W32" s="198">
        <v>0</v>
      </c>
      <c r="X32" s="198">
        <v>1.63</v>
      </c>
      <c r="Y32" s="198">
        <v>56.48</v>
      </c>
      <c r="Z32" s="198">
        <v>2.98</v>
      </c>
      <c r="AA32" s="198">
        <v>13.34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32.14</v>
      </c>
      <c r="AJ32" s="198">
        <v>0</v>
      </c>
      <c r="AK32" s="198">
        <v>2.67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55.6</v>
      </c>
      <c r="L33" s="198">
        <v>55.97</v>
      </c>
      <c r="M33" s="198">
        <v>0</v>
      </c>
      <c r="N33" s="198">
        <v>1.31</v>
      </c>
      <c r="O33" s="198">
        <v>1.06</v>
      </c>
      <c r="P33" s="198">
        <v>1.94</v>
      </c>
      <c r="Q33" s="198">
        <v>3.63</v>
      </c>
      <c r="R33" s="198">
        <v>6.94</v>
      </c>
      <c r="S33" s="198">
        <v>3.83</v>
      </c>
      <c r="T33" s="198">
        <v>0</v>
      </c>
      <c r="U33" s="198">
        <v>14.36</v>
      </c>
      <c r="V33" s="198">
        <v>0</v>
      </c>
      <c r="W33" s="198">
        <v>0</v>
      </c>
      <c r="X33" s="198">
        <v>1.63</v>
      </c>
      <c r="Y33" s="198">
        <v>56.48</v>
      </c>
      <c r="Z33" s="198">
        <v>2.98</v>
      </c>
      <c r="AA33" s="198">
        <v>0.99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32.14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56.08</v>
      </c>
      <c r="L34" s="198">
        <v>55.97</v>
      </c>
      <c r="M34" s="198">
        <v>0</v>
      </c>
      <c r="N34" s="198">
        <v>1.31</v>
      </c>
      <c r="O34" s="198">
        <v>1.06</v>
      </c>
      <c r="P34" s="198">
        <v>1.94</v>
      </c>
      <c r="Q34" s="198">
        <v>3.63</v>
      </c>
      <c r="R34" s="198">
        <v>6.94</v>
      </c>
      <c r="S34" s="198">
        <v>3.83</v>
      </c>
      <c r="T34" s="198">
        <v>0</v>
      </c>
      <c r="U34" s="198">
        <v>14.36</v>
      </c>
      <c r="V34" s="198">
        <v>0</v>
      </c>
      <c r="W34" s="198">
        <v>0</v>
      </c>
      <c r="X34" s="198">
        <v>1.63</v>
      </c>
      <c r="Y34" s="198">
        <v>56.48</v>
      </c>
      <c r="Z34" s="198">
        <v>2.98</v>
      </c>
      <c r="AA34" s="198">
        <v>0.99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15.88</v>
      </c>
      <c r="L35" s="198">
        <v>55.97</v>
      </c>
      <c r="M35" s="198">
        <v>0</v>
      </c>
      <c r="N35" s="198">
        <v>1.31</v>
      </c>
      <c r="O35" s="198">
        <v>1.06</v>
      </c>
      <c r="P35" s="198">
        <v>1.94</v>
      </c>
      <c r="Q35" s="198">
        <v>3.63</v>
      </c>
      <c r="R35" s="198">
        <v>6.94</v>
      </c>
      <c r="S35" s="198">
        <v>3.83</v>
      </c>
      <c r="T35" s="198">
        <v>0</v>
      </c>
      <c r="U35" s="198">
        <v>14.36</v>
      </c>
      <c r="V35" s="198">
        <v>0</v>
      </c>
      <c r="W35" s="198">
        <v>0</v>
      </c>
      <c r="X35" s="198">
        <v>1.63</v>
      </c>
      <c r="Y35" s="198">
        <v>56.48</v>
      </c>
      <c r="Z35" s="198">
        <v>2.98</v>
      </c>
      <c r="AA35" s="198">
        <v>0.99</v>
      </c>
      <c r="AB35" s="198">
        <v>0</v>
      </c>
      <c r="AC35" s="198">
        <v>11.32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2.97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15.82</v>
      </c>
      <c r="L36" s="198">
        <v>55.97</v>
      </c>
      <c r="M36" s="198">
        <v>0</v>
      </c>
      <c r="N36" s="198">
        <v>1.31</v>
      </c>
      <c r="O36" s="198">
        <v>1.06</v>
      </c>
      <c r="P36" s="198">
        <v>1.94</v>
      </c>
      <c r="Q36" s="198">
        <v>3.63</v>
      </c>
      <c r="R36" s="198">
        <v>6.94</v>
      </c>
      <c r="S36" s="198">
        <v>3.83</v>
      </c>
      <c r="T36" s="198">
        <v>0</v>
      </c>
      <c r="U36" s="198">
        <v>14.36</v>
      </c>
      <c r="V36" s="198">
        <v>0</v>
      </c>
      <c r="W36" s="198">
        <v>0</v>
      </c>
      <c r="X36" s="198">
        <v>1.63</v>
      </c>
      <c r="Y36" s="198">
        <v>56.48</v>
      </c>
      <c r="Z36" s="198">
        <v>2.98</v>
      </c>
      <c r="AA36" s="198">
        <v>0.99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2.97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15.37</v>
      </c>
      <c r="L37" s="198">
        <v>21.41</v>
      </c>
      <c r="M37" s="198">
        <v>0</v>
      </c>
      <c r="N37" s="198">
        <v>1.31</v>
      </c>
      <c r="O37" s="198">
        <v>1.06</v>
      </c>
      <c r="P37" s="198">
        <v>1.94</v>
      </c>
      <c r="Q37" s="198">
        <v>0.24</v>
      </c>
      <c r="R37" s="198">
        <v>0.47</v>
      </c>
      <c r="S37" s="198">
        <v>0.28999999999999998</v>
      </c>
      <c r="T37" s="198">
        <v>0</v>
      </c>
      <c r="U37" s="198">
        <v>14.36</v>
      </c>
      <c r="V37" s="198">
        <v>0</v>
      </c>
      <c r="W37" s="198">
        <v>0</v>
      </c>
      <c r="X37" s="198">
        <v>1.63</v>
      </c>
      <c r="Y37" s="198">
        <v>56.48</v>
      </c>
      <c r="Z37" s="198">
        <v>2.98</v>
      </c>
      <c r="AA37" s="198">
        <v>0.99</v>
      </c>
      <c r="AB37" s="198">
        <v>0</v>
      </c>
      <c r="AC37" s="198">
        <v>11.68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15.82</v>
      </c>
      <c r="L38" s="198">
        <v>20.57</v>
      </c>
      <c r="M38" s="198">
        <v>0</v>
      </c>
      <c r="N38" s="198">
        <v>1.31</v>
      </c>
      <c r="O38" s="198">
        <v>1.06</v>
      </c>
      <c r="P38" s="198">
        <v>1.94</v>
      </c>
      <c r="Q38" s="198">
        <v>0.24</v>
      </c>
      <c r="R38" s="198">
        <v>0.47</v>
      </c>
      <c r="S38" s="198">
        <v>0.28999999999999998</v>
      </c>
      <c r="T38" s="198">
        <v>0</v>
      </c>
      <c r="U38" s="198">
        <v>14.36</v>
      </c>
      <c r="V38" s="198">
        <v>0</v>
      </c>
      <c r="W38" s="198">
        <v>0</v>
      </c>
      <c r="X38" s="198">
        <v>1.63</v>
      </c>
      <c r="Y38" s="198">
        <v>56.48</v>
      </c>
      <c r="Z38" s="198">
        <v>2.98</v>
      </c>
      <c r="AA38" s="198">
        <v>0.99</v>
      </c>
      <c r="AB38" s="198">
        <v>0</v>
      </c>
      <c r="AC38" s="198">
        <v>11.68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2.97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8.0500000000000007</v>
      </c>
      <c r="L39" s="198">
        <v>20.57</v>
      </c>
      <c r="M39" s="198">
        <v>0</v>
      </c>
      <c r="N39" s="198">
        <v>1.31</v>
      </c>
      <c r="O39" s="198">
        <v>1.06</v>
      </c>
      <c r="P39" s="198">
        <v>1.94</v>
      </c>
      <c r="Q39" s="198">
        <v>0.24</v>
      </c>
      <c r="R39" s="198">
        <v>0.47</v>
      </c>
      <c r="S39" s="198">
        <v>0.28999999999999998</v>
      </c>
      <c r="T39" s="198">
        <v>0</v>
      </c>
      <c r="U39" s="198">
        <v>14.36</v>
      </c>
      <c r="V39" s="198">
        <v>0</v>
      </c>
      <c r="W39" s="198">
        <v>0</v>
      </c>
      <c r="X39" s="198">
        <v>1.63</v>
      </c>
      <c r="Y39" s="198">
        <v>56.48</v>
      </c>
      <c r="Z39" s="198">
        <v>2.98</v>
      </c>
      <c r="AA39" s="198">
        <v>0.99</v>
      </c>
      <c r="AB39" s="198">
        <v>0</v>
      </c>
      <c r="AC39" s="198">
        <v>11.68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32.14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8.0500000000000007</v>
      </c>
      <c r="L40" s="198">
        <v>20.57</v>
      </c>
      <c r="M40" s="198">
        <v>0</v>
      </c>
      <c r="N40" s="198">
        <v>1.31</v>
      </c>
      <c r="O40" s="198">
        <v>1.06</v>
      </c>
      <c r="P40" s="198">
        <v>1.94</v>
      </c>
      <c r="Q40" s="198">
        <v>0.24</v>
      </c>
      <c r="R40" s="198">
        <v>0.47</v>
      </c>
      <c r="S40" s="198">
        <v>0.28999999999999998</v>
      </c>
      <c r="T40" s="198">
        <v>0</v>
      </c>
      <c r="U40" s="198">
        <v>14.36</v>
      </c>
      <c r="V40" s="198">
        <v>0</v>
      </c>
      <c r="W40" s="198">
        <v>0</v>
      </c>
      <c r="X40" s="198">
        <v>1.63</v>
      </c>
      <c r="Y40" s="198">
        <v>56.48</v>
      </c>
      <c r="Z40" s="198">
        <v>2.98</v>
      </c>
      <c r="AA40" s="198">
        <v>0.99</v>
      </c>
      <c r="AB40" s="198">
        <v>0</v>
      </c>
      <c r="AC40" s="198">
        <v>11.68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32.14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8.0500000000000007</v>
      </c>
      <c r="L41" s="198">
        <v>20.57</v>
      </c>
      <c r="M41" s="198">
        <v>0</v>
      </c>
      <c r="N41" s="198">
        <v>1.31</v>
      </c>
      <c r="O41" s="198">
        <v>1.06</v>
      </c>
      <c r="P41" s="198">
        <v>1.94</v>
      </c>
      <c r="Q41" s="198">
        <v>0.24</v>
      </c>
      <c r="R41" s="198">
        <v>0.47</v>
      </c>
      <c r="S41" s="198">
        <v>0.28999999999999998</v>
      </c>
      <c r="T41" s="198">
        <v>0</v>
      </c>
      <c r="U41" s="198">
        <v>14.36</v>
      </c>
      <c r="V41" s="198">
        <v>0</v>
      </c>
      <c r="W41" s="198">
        <v>0</v>
      </c>
      <c r="X41" s="198">
        <v>1.63</v>
      </c>
      <c r="Y41" s="198">
        <v>56.48</v>
      </c>
      <c r="Z41" s="198">
        <v>2.98</v>
      </c>
      <c r="AA41" s="198">
        <v>0.99</v>
      </c>
      <c r="AB41" s="198">
        <v>0</v>
      </c>
      <c r="AC41" s="198">
        <v>11.68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8.0500000000000007</v>
      </c>
      <c r="L42" s="198">
        <v>20.57</v>
      </c>
      <c r="M42" s="198">
        <v>0</v>
      </c>
      <c r="N42" s="198">
        <v>1.31</v>
      </c>
      <c r="O42" s="198">
        <v>1.06</v>
      </c>
      <c r="P42" s="198">
        <v>1.94</v>
      </c>
      <c r="Q42" s="198">
        <v>0.24</v>
      </c>
      <c r="R42" s="198">
        <v>0.47</v>
      </c>
      <c r="S42" s="198">
        <v>0.28999999999999998</v>
      </c>
      <c r="T42" s="198">
        <v>0</v>
      </c>
      <c r="U42" s="198">
        <v>14.36</v>
      </c>
      <c r="V42" s="198">
        <v>0</v>
      </c>
      <c r="W42" s="198">
        <v>0</v>
      </c>
      <c r="X42" s="198">
        <v>1.63</v>
      </c>
      <c r="Y42" s="198">
        <v>56.48</v>
      </c>
      <c r="Z42" s="198">
        <v>2.98</v>
      </c>
      <c r="AA42" s="198">
        <v>0.99</v>
      </c>
      <c r="AB42" s="198">
        <v>0</v>
      </c>
      <c r="AC42" s="198">
        <v>11.68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8.0500000000000007</v>
      </c>
      <c r="L43" s="198">
        <v>20.57</v>
      </c>
      <c r="M43" s="198">
        <v>0</v>
      </c>
      <c r="N43" s="198">
        <v>1.31</v>
      </c>
      <c r="O43" s="198">
        <v>1.06</v>
      </c>
      <c r="P43" s="198">
        <v>1.94</v>
      </c>
      <c r="Q43" s="198">
        <v>0.24</v>
      </c>
      <c r="R43" s="198">
        <v>0.47</v>
      </c>
      <c r="S43" s="198">
        <v>0.28999999999999998</v>
      </c>
      <c r="T43" s="198">
        <v>0</v>
      </c>
      <c r="U43" s="198">
        <v>14.36</v>
      </c>
      <c r="V43" s="198">
        <v>0</v>
      </c>
      <c r="W43" s="198">
        <v>0</v>
      </c>
      <c r="X43" s="198">
        <v>1.63</v>
      </c>
      <c r="Y43" s="198">
        <v>56.48</v>
      </c>
      <c r="Z43" s="198">
        <v>2.98</v>
      </c>
      <c r="AA43" s="198">
        <v>0.99</v>
      </c>
      <c r="AB43" s="198">
        <v>0</v>
      </c>
      <c r="AC43" s="198">
        <v>11.68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8.0500000000000007</v>
      </c>
      <c r="L44" s="198">
        <v>20.57</v>
      </c>
      <c r="M44" s="198">
        <v>0</v>
      </c>
      <c r="N44" s="198">
        <v>1.31</v>
      </c>
      <c r="O44" s="198">
        <v>1.06</v>
      </c>
      <c r="P44" s="198">
        <v>1.94</v>
      </c>
      <c r="Q44" s="198">
        <v>0.24</v>
      </c>
      <c r="R44" s="198">
        <v>0.47</v>
      </c>
      <c r="S44" s="198">
        <v>0.28999999999999998</v>
      </c>
      <c r="T44" s="198">
        <v>0</v>
      </c>
      <c r="U44" s="198">
        <v>14.36</v>
      </c>
      <c r="V44" s="198">
        <v>0</v>
      </c>
      <c r="W44" s="198">
        <v>0</v>
      </c>
      <c r="X44" s="198">
        <v>1.63</v>
      </c>
      <c r="Y44" s="198">
        <v>56.48</v>
      </c>
      <c r="Z44" s="198">
        <v>2.98</v>
      </c>
      <c r="AA44" s="198">
        <v>0.99</v>
      </c>
      <c r="AB44" s="198">
        <v>0</v>
      </c>
      <c r="AC44" s="198">
        <v>11.68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32.14</v>
      </c>
      <c r="AJ44" s="198">
        <v>0</v>
      </c>
      <c r="AK44" s="198">
        <v>2.97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8.0500000000000007</v>
      </c>
      <c r="L45" s="198">
        <v>20.57</v>
      </c>
      <c r="M45" s="198">
        <v>0</v>
      </c>
      <c r="N45" s="198">
        <v>1.31</v>
      </c>
      <c r="O45" s="198">
        <v>1.06</v>
      </c>
      <c r="P45" s="198">
        <v>1.94</v>
      </c>
      <c r="Q45" s="198">
        <v>0.24</v>
      </c>
      <c r="R45" s="198">
        <v>0.47</v>
      </c>
      <c r="S45" s="198">
        <v>0.28999999999999998</v>
      </c>
      <c r="T45" s="198">
        <v>0</v>
      </c>
      <c r="U45" s="198">
        <v>14.36</v>
      </c>
      <c r="V45" s="198">
        <v>0</v>
      </c>
      <c r="W45" s="198">
        <v>0</v>
      </c>
      <c r="X45" s="198">
        <v>1.63</v>
      </c>
      <c r="Y45" s="198">
        <v>56.48</v>
      </c>
      <c r="Z45" s="198">
        <v>2.98</v>
      </c>
      <c r="AA45" s="198">
        <v>0.99</v>
      </c>
      <c r="AB45" s="198">
        <v>0</v>
      </c>
      <c r="AC45" s="198">
        <v>11.68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32.14</v>
      </c>
      <c r="AJ45" s="198">
        <v>0</v>
      </c>
      <c r="AK45" s="198">
        <v>3.11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8.0500000000000007</v>
      </c>
      <c r="L46" s="198">
        <v>20.57</v>
      </c>
      <c r="M46" s="198">
        <v>0</v>
      </c>
      <c r="N46" s="198">
        <v>1.31</v>
      </c>
      <c r="O46" s="198">
        <v>1.06</v>
      </c>
      <c r="P46" s="198">
        <v>1.94</v>
      </c>
      <c r="Q46" s="198">
        <v>0.24</v>
      </c>
      <c r="R46" s="198">
        <v>0.47</v>
      </c>
      <c r="S46" s="198">
        <v>0.28999999999999998</v>
      </c>
      <c r="T46" s="198">
        <v>0</v>
      </c>
      <c r="U46" s="198">
        <v>14.36</v>
      </c>
      <c r="V46" s="198">
        <v>0</v>
      </c>
      <c r="W46" s="198">
        <v>0</v>
      </c>
      <c r="X46" s="198">
        <v>1.63</v>
      </c>
      <c r="Y46" s="198">
        <v>56.48</v>
      </c>
      <c r="Z46" s="198">
        <v>2.98</v>
      </c>
      <c r="AA46" s="198">
        <v>0.99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32.14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8.0500000000000007</v>
      </c>
      <c r="L47" s="198">
        <v>20.57</v>
      </c>
      <c r="M47" s="198">
        <v>0</v>
      </c>
      <c r="N47" s="198">
        <v>1.31</v>
      </c>
      <c r="O47" s="198">
        <v>1.06</v>
      </c>
      <c r="P47" s="198">
        <v>1.94</v>
      </c>
      <c r="Q47" s="198">
        <v>0.24</v>
      </c>
      <c r="R47" s="198">
        <v>0.47</v>
      </c>
      <c r="S47" s="198">
        <v>0.28999999999999998</v>
      </c>
      <c r="T47" s="198">
        <v>0</v>
      </c>
      <c r="U47" s="198">
        <v>14.36</v>
      </c>
      <c r="V47" s="198">
        <v>0</v>
      </c>
      <c r="W47" s="198">
        <v>0</v>
      </c>
      <c r="X47" s="198">
        <v>1.63</v>
      </c>
      <c r="Y47" s="198">
        <v>56.48</v>
      </c>
      <c r="Z47" s="198">
        <v>2.98</v>
      </c>
      <c r="AA47" s="198">
        <v>0.99</v>
      </c>
      <c r="AB47" s="198">
        <v>0</v>
      </c>
      <c r="AC47" s="198">
        <v>11.68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32.14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8.0500000000000007</v>
      </c>
      <c r="L48" s="198">
        <v>20.57</v>
      </c>
      <c r="M48" s="198">
        <v>0</v>
      </c>
      <c r="N48" s="198">
        <v>1.31</v>
      </c>
      <c r="O48" s="198">
        <v>1.06</v>
      </c>
      <c r="P48" s="198">
        <v>1.94</v>
      </c>
      <c r="Q48" s="198">
        <v>0.24</v>
      </c>
      <c r="R48" s="198">
        <v>0.47</v>
      </c>
      <c r="S48" s="198">
        <v>0.28999999999999998</v>
      </c>
      <c r="T48" s="198">
        <v>0</v>
      </c>
      <c r="U48" s="198">
        <v>14.36</v>
      </c>
      <c r="V48" s="198">
        <v>0</v>
      </c>
      <c r="W48" s="198">
        <v>0</v>
      </c>
      <c r="X48" s="198">
        <v>1.63</v>
      </c>
      <c r="Y48" s="198">
        <v>56.48</v>
      </c>
      <c r="Z48" s="198">
        <v>2.98</v>
      </c>
      <c r="AA48" s="198">
        <v>0.99</v>
      </c>
      <c r="AB48" s="198">
        <v>0</v>
      </c>
      <c r="AC48" s="198">
        <v>11.68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8.0500000000000007</v>
      </c>
      <c r="L49" s="198">
        <v>55.97</v>
      </c>
      <c r="M49" s="198">
        <v>0</v>
      </c>
      <c r="N49" s="198">
        <v>1.31</v>
      </c>
      <c r="O49" s="198">
        <v>1.06</v>
      </c>
      <c r="P49" s="198">
        <v>1.94</v>
      </c>
      <c r="Q49" s="198">
        <v>3.63</v>
      </c>
      <c r="R49" s="198">
        <v>6.94</v>
      </c>
      <c r="S49" s="198">
        <v>3.83</v>
      </c>
      <c r="T49" s="198">
        <v>0</v>
      </c>
      <c r="U49" s="198">
        <v>14.36</v>
      </c>
      <c r="V49" s="198">
        <v>0</v>
      </c>
      <c r="W49" s="198">
        <v>0</v>
      </c>
      <c r="X49" s="198">
        <v>1.63</v>
      </c>
      <c r="Y49" s="198">
        <v>56.48</v>
      </c>
      <c r="Z49" s="198">
        <v>2.98</v>
      </c>
      <c r="AA49" s="198">
        <v>0.99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8.0500000000000007</v>
      </c>
      <c r="L50" s="198">
        <v>55.97</v>
      </c>
      <c r="M50" s="198">
        <v>0</v>
      </c>
      <c r="N50" s="198">
        <v>1.31</v>
      </c>
      <c r="O50" s="198">
        <v>1.06</v>
      </c>
      <c r="P50" s="198">
        <v>1.94</v>
      </c>
      <c r="Q50" s="198">
        <v>3.63</v>
      </c>
      <c r="R50" s="198">
        <v>6.94</v>
      </c>
      <c r="S50" s="198">
        <v>3.83</v>
      </c>
      <c r="T50" s="198">
        <v>0</v>
      </c>
      <c r="U50" s="198">
        <v>14.36</v>
      </c>
      <c r="V50" s="198">
        <v>0</v>
      </c>
      <c r="W50" s="198">
        <v>0</v>
      </c>
      <c r="X50" s="198">
        <v>1.63</v>
      </c>
      <c r="Y50" s="198">
        <v>56.48</v>
      </c>
      <c r="Z50" s="198">
        <v>2.98</v>
      </c>
      <c r="AA50" s="198">
        <v>0.99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32.14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8.0500000000000007</v>
      </c>
      <c r="L51" s="198">
        <v>30.14</v>
      </c>
      <c r="M51" s="198">
        <v>0</v>
      </c>
      <c r="N51" s="198">
        <v>1.31</v>
      </c>
      <c r="O51" s="198">
        <v>1.06</v>
      </c>
      <c r="P51" s="198">
        <v>1.94</v>
      </c>
      <c r="Q51" s="198">
        <v>3.63</v>
      </c>
      <c r="R51" s="198">
        <v>6.94</v>
      </c>
      <c r="S51" s="198">
        <v>3.83</v>
      </c>
      <c r="T51" s="198">
        <v>0</v>
      </c>
      <c r="U51" s="198">
        <v>14.36</v>
      </c>
      <c r="V51" s="198">
        <v>0</v>
      </c>
      <c r="W51" s="198">
        <v>0</v>
      </c>
      <c r="X51" s="198">
        <v>1.63</v>
      </c>
      <c r="Y51" s="198">
        <v>56.48</v>
      </c>
      <c r="Z51" s="198">
        <v>2.98</v>
      </c>
      <c r="AA51" s="198">
        <v>0.99</v>
      </c>
      <c r="AB51" s="198">
        <v>0</v>
      </c>
      <c r="AC51" s="198">
        <v>11.32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8.0500000000000007</v>
      </c>
      <c r="L52" s="198">
        <v>55.97</v>
      </c>
      <c r="M52" s="198">
        <v>0</v>
      </c>
      <c r="N52" s="198">
        <v>1.31</v>
      </c>
      <c r="O52" s="198">
        <v>1.06</v>
      </c>
      <c r="P52" s="198">
        <v>1.94</v>
      </c>
      <c r="Q52" s="198">
        <v>3.63</v>
      </c>
      <c r="R52" s="198">
        <v>6.94</v>
      </c>
      <c r="S52" s="198">
        <v>3.83</v>
      </c>
      <c r="T52" s="198">
        <v>0</v>
      </c>
      <c r="U52" s="198">
        <v>14.36</v>
      </c>
      <c r="V52" s="198">
        <v>0</v>
      </c>
      <c r="W52" s="198">
        <v>0</v>
      </c>
      <c r="X52" s="198">
        <v>1.63</v>
      </c>
      <c r="Y52" s="198">
        <v>56.48</v>
      </c>
      <c r="Z52" s="198">
        <v>2.98</v>
      </c>
      <c r="AA52" s="198">
        <v>0.99</v>
      </c>
      <c r="AB52" s="198">
        <v>0</v>
      </c>
      <c r="AC52" s="198">
        <v>11.32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40.67</v>
      </c>
      <c r="L53" s="198">
        <v>56.3</v>
      </c>
      <c r="M53" s="198">
        <v>0</v>
      </c>
      <c r="N53" s="198">
        <v>1.31</v>
      </c>
      <c r="O53" s="198">
        <v>1.06</v>
      </c>
      <c r="P53" s="198">
        <v>1.94</v>
      </c>
      <c r="Q53" s="198">
        <v>3.63</v>
      </c>
      <c r="R53" s="198">
        <v>6.94</v>
      </c>
      <c r="S53" s="198">
        <v>3.83</v>
      </c>
      <c r="T53" s="198">
        <v>0</v>
      </c>
      <c r="U53" s="198">
        <v>14.36</v>
      </c>
      <c r="V53" s="198">
        <v>0</v>
      </c>
      <c r="W53" s="198">
        <v>0</v>
      </c>
      <c r="X53" s="198">
        <v>1.63</v>
      </c>
      <c r="Y53" s="198">
        <v>56.48</v>
      </c>
      <c r="Z53" s="198">
        <v>2.98</v>
      </c>
      <c r="AA53" s="198">
        <v>0.99</v>
      </c>
      <c r="AB53" s="198">
        <v>0</v>
      </c>
      <c r="AC53" s="198">
        <v>11.32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37.19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13.89</v>
      </c>
      <c r="L54" s="198">
        <v>56.3</v>
      </c>
      <c r="M54" s="198">
        <v>0</v>
      </c>
      <c r="N54" s="198">
        <v>1.31</v>
      </c>
      <c r="O54" s="198">
        <v>1.06</v>
      </c>
      <c r="P54" s="198">
        <v>1.94</v>
      </c>
      <c r="Q54" s="198">
        <v>3.63</v>
      </c>
      <c r="R54" s="198">
        <v>6.94</v>
      </c>
      <c r="S54" s="198">
        <v>3.7</v>
      </c>
      <c r="T54" s="198">
        <v>0</v>
      </c>
      <c r="U54" s="198">
        <v>14.36</v>
      </c>
      <c r="V54" s="198">
        <v>0</v>
      </c>
      <c r="W54" s="198">
        <v>0</v>
      </c>
      <c r="X54" s="198">
        <v>1.63</v>
      </c>
      <c r="Y54" s="198">
        <v>56.48</v>
      </c>
      <c r="Z54" s="198">
        <v>2.98</v>
      </c>
      <c r="AA54" s="198">
        <v>0.99</v>
      </c>
      <c r="AB54" s="198">
        <v>0</v>
      </c>
      <c r="AC54" s="198">
        <v>11.32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37.19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83.72</v>
      </c>
      <c r="L55" s="198">
        <v>56.3</v>
      </c>
      <c r="M55" s="198">
        <v>0</v>
      </c>
      <c r="N55" s="198">
        <v>1.31</v>
      </c>
      <c r="O55" s="198">
        <v>1.06</v>
      </c>
      <c r="P55" s="198">
        <v>1.94</v>
      </c>
      <c r="Q55" s="198">
        <v>3.63</v>
      </c>
      <c r="R55" s="198">
        <v>6.94</v>
      </c>
      <c r="S55" s="198">
        <v>3.83</v>
      </c>
      <c r="T55" s="198">
        <v>0</v>
      </c>
      <c r="U55" s="198">
        <v>14.36</v>
      </c>
      <c r="V55" s="198">
        <v>0</v>
      </c>
      <c r="W55" s="198">
        <v>0</v>
      </c>
      <c r="X55" s="198">
        <v>1.63</v>
      </c>
      <c r="Y55" s="198">
        <v>56.48</v>
      </c>
      <c r="Z55" s="198">
        <v>2.98</v>
      </c>
      <c r="AA55" s="198">
        <v>13.34</v>
      </c>
      <c r="AB55" s="198">
        <v>0</v>
      </c>
      <c r="AC55" s="198">
        <v>11.32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88.5</v>
      </c>
      <c r="L56" s="198">
        <v>56.3</v>
      </c>
      <c r="M56" s="198">
        <v>0</v>
      </c>
      <c r="N56" s="198">
        <v>1.31</v>
      </c>
      <c r="O56" s="198">
        <v>1.06</v>
      </c>
      <c r="P56" s="198">
        <v>1.94</v>
      </c>
      <c r="Q56" s="198">
        <v>3.63</v>
      </c>
      <c r="R56" s="198">
        <v>6.94</v>
      </c>
      <c r="S56" s="198">
        <v>3.83</v>
      </c>
      <c r="T56" s="198">
        <v>0</v>
      </c>
      <c r="U56" s="198">
        <v>14.36</v>
      </c>
      <c r="V56" s="198">
        <v>0</v>
      </c>
      <c r="W56" s="198">
        <v>0</v>
      </c>
      <c r="X56" s="198">
        <v>1.63</v>
      </c>
      <c r="Y56" s="198">
        <v>56.48</v>
      </c>
      <c r="Z56" s="198">
        <v>2.98</v>
      </c>
      <c r="AA56" s="198">
        <v>13.34</v>
      </c>
      <c r="AB56" s="198">
        <v>0</v>
      </c>
      <c r="AC56" s="198">
        <v>11.32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32.14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88.5</v>
      </c>
      <c r="L57" s="198">
        <v>56.3</v>
      </c>
      <c r="M57" s="198">
        <v>0</v>
      </c>
      <c r="N57" s="198">
        <v>1.31</v>
      </c>
      <c r="O57" s="198">
        <v>1.06</v>
      </c>
      <c r="P57" s="198">
        <v>1.94</v>
      </c>
      <c r="Q57" s="198">
        <v>3.63</v>
      </c>
      <c r="R57" s="198">
        <v>6.94</v>
      </c>
      <c r="S57" s="198">
        <v>3.83</v>
      </c>
      <c r="T57" s="198">
        <v>0</v>
      </c>
      <c r="U57" s="198">
        <v>14.36</v>
      </c>
      <c r="V57" s="198">
        <v>0</v>
      </c>
      <c r="W57" s="198">
        <v>0</v>
      </c>
      <c r="X57" s="198">
        <v>1.63</v>
      </c>
      <c r="Y57" s="198">
        <v>56.48</v>
      </c>
      <c r="Z57" s="198">
        <v>2.98</v>
      </c>
      <c r="AA57" s="198">
        <v>13.34</v>
      </c>
      <c r="AB57" s="198">
        <v>0</v>
      </c>
      <c r="AC57" s="198">
        <v>11.32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88.5</v>
      </c>
      <c r="L58" s="198">
        <v>56.3</v>
      </c>
      <c r="M58" s="198">
        <v>0</v>
      </c>
      <c r="N58" s="198">
        <v>1.31</v>
      </c>
      <c r="O58" s="198">
        <v>1.06</v>
      </c>
      <c r="P58" s="198">
        <v>1.94</v>
      </c>
      <c r="Q58" s="198">
        <v>3.63</v>
      </c>
      <c r="R58" s="198">
        <v>6.94</v>
      </c>
      <c r="S58" s="198">
        <v>3.83</v>
      </c>
      <c r="T58" s="198">
        <v>0</v>
      </c>
      <c r="U58" s="198">
        <v>14.36</v>
      </c>
      <c r="V58" s="198">
        <v>0</v>
      </c>
      <c r="W58" s="198">
        <v>0</v>
      </c>
      <c r="X58" s="198">
        <v>1.63</v>
      </c>
      <c r="Y58" s="198">
        <v>56.48</v>
      </c>
      <c r="Z58" s="198">
        <v>2.98</v>
      </c>
      <c r="AA58" s="198">
        <v>13.34</v>
      </c>
      <c r="AB58" s="198">
        <v>0</v>
      </c>
      <c r="AC58" s="198">
        <v>11.32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78.94</v>
      </c>
      <c r="L59" s="198">
        <v>56.3</v>
      </c>
      <c r="M59" s="198">
        <v>0</v>
      </c>
      <c r="N59" s="198">
        <v>1.31</v>
      </c>
      <c r="O59" s="198">
        <v>1.06</v>
      </c>
      <c r="P59" s="198">
        <v>1.94</v>
      </c>
      <c r="Q59" s="198">
        <v>3.71</v>
      </c>
      <c r="R59" s="198">
        <v>7.04</v>
      </c>
      <c r="S59" s="198">
        <v>3.95</v>
      </c>
      <c r="T59" s="198">
        <v>0</v>
      </c>
      <c r="U59" s="198">
        <v>14.36</v>
      </c>
      <c r="V59" s="198">
        <v>0</v>
      </c>
      <c r="W59" s="198">
        <v>0</v>
      </c>
      <c r="X59" s="198">
        <v>1.63</v>
      </c>
      <c r="Y59" s="198">
        <v>56.48</v>
      </c>
      <c r="Z59" s="198">
        <v>2.98</v>
      </c>
      <c r="AA59" s="198">
        <v>13.69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78.94</v>
      </c>
      <c r="L60" s="198">
        <v>56.3</v>
      </c>
      <c r="M60" s="198">
        <v>0</v>
      </c>
      <c r="N60" s="198">
        <v>1.31</v>
      </c>
      <c r="O60" s="198">
        <v>1.06</v>
      </c>
      <c r="P60" s="198">
        <v>1.94</v>
      </c>
      <c r="Q60" s="198">
        <v>3.71</v>
      </c>
      <c r="R60" s="198">
        <v>7.04</v>
      </c>
      <c r="S60" s="198">
        <v>3.95</v>
      </c>
      <c r="T60" s="198">
        <v>0</v>
      </c>
      <c r="U60" s="198">
        <v>14.36</v>
      </c>
      <c r="V60" s="198">
        <v>0</v>
      </c>
      <c r="W60" s="198">
        <v>0</v>
      </c>
      <c r="X60" s="198">
        <v>1.63</v>
      </c>
      <c r="Y60" s="198">
        <v>56.48</v>
      </c>
      <c r="Z60" s="198">
        <v>2.98</v>
      </c>
      <c r="AA60" s="198">
        <v>13.69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50.65</v>
      </c>
      <c r="L61" s="198">
        <v>56.3</v>
      </c>
      <c r="M61" s="198">
        <v>0</v>
      </c>
      <c r="N61" s="198">
        <v>1.31</v>
      </c>
      <c r="O61" s="198">
        <v>1.06</v>
      </c>
      <c r="P61" s="198">
        <v>1.94</v>
      </c>
      <c r="Q61" s="198">
        <v>3.71</v>
      </c>
      <c r="R61" s="198">
        <v>7.06</v>
      </c>
      <c r="S61" s="198">
        <v>3.95</v>
      </c>
      <c r="T61" s="198">
        <v>0</v>
      </c>
      <c r="U61" s="198">
        <v>14.36</v>
      </c>
      <c r="V61" s="198">
        <v>0</v>
      </c>
      <c r="W61" s="198">
        <v>0</v>
      </c>
      <c r="X61" s="198">
        <v>1.63</v>
      </c>
      <c r="Y61" s="198">
        <v>56.48</v>
      </c>
      <c r="Z61" s="198">
        <v>2.98</v>
      </c>
      <c r="AA61" s="198">
        <v>13.75</v>
      </c>
      <c r="AB61" s="198">
        <v>0</v>
      </c>
      <c r="AC61" s="198">
        <v>11.32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32.14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83.72</v>
      </c>
      <c r="L62" s="198">
        <v>56.3</v>
      </c>
      <c r="M62" s="198">
        <v>0</v>
      </c>
      <c r="N62" s="198">
        <v>1.31</v>
      </c>
      <c r="O62" s="198">
        <v>1.06</v>
      </c>
      <c r="P62" s="198">
        <v>1.94</v>
      </c>
      <c r="Q62" s="198">
        <v>3.71</v>
      </c>
      <c r="R62" s="198">
        <v>7.06</v>
      </c>
      <c r="S62" s="198">
        <v>3.95</v>
      </c>
      <c r="T62" s="198">
        <v>0</v>
      </c>
      <c r="U62" s="198">
        <v>14.36</v>
      </c>
      <c r="V62" s="198">
        <v>0</v>
      </c>
      <c r="W62" s="198">
        <v>0</v>
      </c>
      <c r="X62" s="198">
        <v>1.63</v>
      </c>
      <c r="Y62" s="198">
        <v>56.48</v>
      </c>
      <c r="Z62" s="198">
        <v>2.98</v>
      </c>
      <c r="AA62" s="198">
        <v>13.75</v>
      </c>
      <c r="AB62" s="198">
        <v>0</v>
      </c>
      <c r="AC62" s="198">
        <v>11.32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32.14</v>
      </c>
      <c r="AJ62" s="198">
        <v>0</v>
      </c>
      <c r="AK62" s="198">
        <v>3.11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83.72</v>
      </c>
      <c r="L63" s="198">
        <v>56.3</v>
      </c>
      <c r="M63" s="198">
        <v>0</v>
      </c>
      <c r="N63" s="198">
        <v>1.31</v>
      </c>
      <c r="O63" s="198">
        <v>1.06</v>
      </c>
      <c r="P63" s="198">
        <v>1.94</v>
      </c>
      <c r="Q63" s="198">
        <v>3.71</v>
      </c>
      <c r="R63" s="198">
        <v>7.07</v>
      </c>
      <c r="S63" s="198">
        <v>3.95</v>
      </c>
      <c r="T63" s="198">
        <v>0</v>
      </c>
      <c r="U63" s="198">
        <v>14.36</v>
      </c>
      <c r="V63" s="198">
        <v>0</v>
      </c>
      <c r="W63" s="198">
        <v>0</v>
      </c>
      <c r="X63" s="198">
        <v>1.63</v>
      </c>
      <c r="Y63" s="198">
        <v>56.48</v>
      </c>
      <c r="Z63" s="198">
        <v>2.98</v>
      </c>
      <c r="AA63" s="198">
        <v>13.75</v>
      </c>
      <c r="AB63" s="198">
        <v>0</v>
      </c>
      <c r="AC63" s="198">
        <v>11.32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83.72</v>
      </c>
      <c r="L64" s="198">
        <v>56.3</v>
      </c>
      <c r="M64" s="198">
        <v>0</v>
      </c>
      <c r="N64" s="198">
        <v>1.31</v>
      </c>
      <c r="O64" s="198">
        <v>1.06</v>
      </c>
      <c r="P64" s="198">
        <v>1.94</v>
      </c>
      <c r="Q64" s="198">
        <v>3.71</v>
      </c>
      <c r="R64" s="198">
        <v>7.07</v>
      </c>
      <c r="S64" s="198">
        <v>3.95</v>
      </c>
      <c r="T64" s="198">
        <v>0</v>
      </c>
      <c r="U64" s="198">
        <v>14.36</v>
      </c>
      <c r="V64" s="198">
        <v>0</v>
      </c>
      <c r="W64" s="198">
        <v>0</v>
      </c>
      <c r="X64" s="198">
        <v>1.63</v>
      </c>
      <c r="Y64" s="198">
        <v>56.48</v>
      </c>
      <c r="Z64" s="198">
        <v>2.98</v>
      </c>
      <c r="AA64" s="198">
        <v>13.75</v>
      </c>
      <c r="AB64" s="198">
        <v>0</v>
      </c>
      <c r="AC64" s="198">
        <v>11.32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32.14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83.72</v>
      </c>
      <c r="L65" s="198">
        <v>56.3</v>
      </c>
      <c r="M65" s="198">
        <v>0</v>
      </c>
      <c r="N65" s="198">
        <v>1.31</v>
      </c>
      <c r="O65" s="198">
        <v>1.06</v>
      </c>
      <c r="P65" s="198">
        <v>1.94</v>
      </c>
      <c r="Q65" s="198">
        <v>3.71</v>
      </c>
      <c r="R65" s="198">
        <v>7.06</v>
      </c>
      <c r="S65" s="198">
        <v>3.95</v>
      </c>
      <c r="T65" s="198">
        <v>0</v>
      </c>
      <c r="U65" s="198">
        <v>14.36</v>
      </c>
      <c r="V65" s="198">
        <v>0</v>
      </c>
      <c r="W65" s="198">
        <v>0</v>
      </c>
      <c r="X65" s="198">
        <v>1.63</v>
      </c>
      <c r="Y65" s="198">
        <v>56.48</v>
      </c>
      <c r="Z65" s="198">
        <v>2.98</v>
      </c>
      <c r="AA65" s="198">
        <v>13.75</v>
      </c>
      <c r="AB65" s="198">
        <v>0</v>
      </c>
      <c r="AC65" s="198">
        <v>11.32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32.14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83.72</v>
      </c>
      <c r="L66" s="198">
        <v>56.3</v>
      </c>
      <c r="M66" s="198">
        <v>0</v>
      </c>
      <c r="N66" s="198">
        <v>1.31</v>
      </c>
      <c r="O66" s="198">
        <v>1.06</v>
      </c>
      <c r="P66" s="198">
        <v>1.94</v>
      </c>
      <c r="Q66" s="198">
        <v>3.71</v>
      </c>
      <c r="R66" s="198">
        <v>7.06</v>
      </c>
      <c r="S66" s="198">
        <v>3.95</v>
      </c>
      <c r="T66" s="198">
        <v>0</v>
      </c>
      <c r="U66" s="198">
        <v>14.36</v>
      </c>
      <c r="V66" s="198">
        <v>0</v>
      </c>
      <c r="W66" s="198">
        <v>0</v>
      </c>
      <c r="X66" s="198">
        <v>1.63</v>
      </c>
      <c r="Y66" s="198">
        <v>56.48</v>
      </c>
      <c r="Z66" s="198">
        <v>2.98</v>
      </c>
      <c r="AA66" s="198">
        <v>13.75</v>
      </c>
      <c r="AB66" s="198">
        <v>0</v>
      </c>
      <c r="AC66" s="198">
        <v>11.32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32.14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11.15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83.72</v>
      </c>
      <c r="L67" s="198">
        <v>56.3</v>
      </c>
      <c r="M67" s="198">
        <v>0</v>
      </c>
      <c r="N67" s="198">
        <v>1.31</v>
      </c>
      <c r="O67" s="198">
        <v>1.06</v>
      </c>
      <c r="P67" s="198">
        <v>1.94</v>
      </c>
      <c r="Q67" s="198">
        <v>3.71</v>
      </c>
      <c r="R67" s="198">
        <v>7.11</v>
      </c>
      <c r="S67" s="198">
        <v>3.96</v>
      </c>
      <c r="T67" s="198">
        <v>0</v>
      </c>
      <c r="U67" s="198">
        <v>14.36</v>
      </c>
      <c r="V67" s="198">
        <v>0</v>
      </c>
      <c r="W67" s="198">
        <v>0</v>
      </c>
      <c r="X67" s="198">
        <v>1.63</v>
      </c>
      <c r="Y67" s="198">
        <v>56.48</v>
      </c>
      <c r="Z67" s="198">
        <v>2.98</v>
      </c>
      <c r="AA67" s="198">
        <v>13.75</v>
      </c>
      <c r="AB67" s="198">
        <v>0</v>
      </c>
      <c r="AC67" s="198">
        <v>11.32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32.14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83.72</v>
      </c>
      <c r="L68" s="198">
        <v>56.3</v>
      </c>
      <c r="M68" s="198">
        <v>0</v>
      </c>
      <c r="N68" s="198">
        <v>1.31</v>
      </c>
      <c r="O68" s="198">
        <v>1.06</v>
      </c>
      <c r="P68" s="198">
        <v>1.94</v>
      </c>
      <c r="Q68" s="198">
        <v>3.71</v>
      </c>
      <c r="R68" s="198">
        <v>7.11</v>
      </c>
      <c r="S68" s="198">
        <v>3.96</v>
      </c>
      <c r="T68" s="198">
        <v>0</v>
      </c>
      <c r="U68" s="198">
        <v>14.36</v>
      </c>
      <c r="V68" s="198">
        <v>0</v>
      </c>
      <c r="W68" s="198">
        <v>0</v>
      </c>
      <c r="X68" s="198">
        <v>1.63</v>
      </c>
      <c r="Y68" s="198">
        <v>56.48</v>
      </c>
      <c r="Z68" s="198">
        <v>2.98</v>
      </c>
      <c r="AA68" s="198">
        <v>13.75</v>
      </c>
      <c r="AB68" s="198">
        <v>0</v>
      </c>
      <c r="AC68" s="198">
        <v>11.32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32.14</v>
      </c>
      <c r="AJ68" s="198">
        <v>0</v>
      </c>
      <c r="AK68" s="198">
        <v>2.52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83.72</v>
      </c>
      <c r="L69" s="198">
        <v>56.3</v>
      </c>
      <c r="M69" s="198">
        <v>0</v>
      </c>
      <c r="N69" s="198">
        <v>1.31</v>
      </c>
      <c r="O69" s="198">
        <v>1.06</v>
      </c>
      <c r="P69" s="198">
        <v>1.94</v>
      </c>
      <c r="Q69" s="198">
        <v>3.71</v>
      </c>
      <c r="R69" s="198">
        <v>7.11</v>
      </c>
      <c r="S69" s="198">
        <v>3.95</v>
      </c>
      <c r="T69" s="198">
        <v>0</v>
      </c>
      <c r="U69" s="198">
        <v>14.36</v>
      </c>
      <c r="V69" s="198">
        <v>0</v>
      </c>
      <c r="W69" s="198">
        <v>0</v>
      </c>
      <c r="X69" s="198">
        <v>1.63</v>
      </c>
      <c r="Y69" s="198">
        <v>56.48</v>
      </c>
      <c r="Z69" s="198">
        <v>2.98</v>
      </c>
      <c r="AA69" s="198">
        <v>0.99</v>
      </c>
      <c r="AB69" s="198">
        <v>0</v>
      </c>
      <c r="AC69" s="198">
        <v>11.32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2.97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83.72</v>
      </c>
      <c r="L70" s="198">
        <v>56.3</v>
      </c>
      <c r="M70" s="198">
        <v>0</v>
      </c>
      <c r="N70" s="198">
        <v>1.31</v>
      </c>
      <c r="O70" s="198">
        <v>1.06</v>
      </c>
      <c r="P70" s="198">
        <v>1.94</v>
      </c>
      <c r="Q70" s="198">
        <v>3.71</v>
      </c>
      <c r="R70" s="198">
        <v>7.05</v>
      </c>
      <c r="S70" s="198">
        <v>3.95</v>
      </c>
      <c r="T70" s="198">
        <v>0</v>
      </c>
      <c r="U70" s="198">
        <v>14.36</v>
      </c>
      <c r="V70" s="198">
        <v>0</v>
      </c>
      <c r="W70" s="198">
        <v>0</v>
      </c>
      <c r="X70" s="198">
        <v>1.63</v>
      </c>
      <c r="Y70" s="198">
        <v>56.48</v>
      </c>
      <c r="Z70" s="198">
        <v>2.98</v>
      </c>
      <c r="AA70" s="198">
        <v>0.99</v>
      </c>
      <c r="AB70" s="198">
        <v>0</v>
      </c>
      <c r="AC70" s="198">
        <v>11.32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32.14</v>
      </c>
      <c r="AJ70" s="198">
        <v>0</v>
      </c>
      <c r="AK70" s="198">
        <v>3.11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78.94</v>
      </c>
      <c r="L71" s="198">
        <v>56.3</v>
      </c>
      <c r="M71" s="198">
        <v>0</v>
      </c>
      <c r="N71" s="198">
        <v>1.31</v>
      </c>
      <c r="O71" s="198">
        <v>1.06</v>
      </c>
      <c r="P71" s="198">
        <v>1.94</v>
      </c>
      <c r="Q71" s="198">
        <v>3.71</v>
      </c>
      <c r="R71" s="198">
        <v>7.11</v>
      </c>
      <c r="S71" s="198">
        <v>3.96</v>
      </c>
      <c r="T71" s="198">
        <v>0</v>
      </c>
      <c r="U71" s="198">
        <v>14.36</v>
      </c>
      <c r="V71" s="198">
        <v>0</v>
      </c>
      <c r="W71" s="198">
        <v>0</v>
      </c>
      <c r="X71" s="198">
        <v>1.63</v>
      </c>
      <c r="Y71" s="198">
        <v>56.48</v>
      </c>
      <c r="Z71" s="198">
        <v>2.98</v>
      </c>
      <c r="AA71" s="198">
        <v>0.99</v>
      </c>
      <c r="AB71" s="198">
        <v>0</v>
      </c>
      <c r="AC71" s="198">
        <v>11.68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45.46</v>
      </c>
      <c r="L72" s="198">
        <v>56.3</v>
      </c>
      <c r="M72" s="198">
        <v>0</v>
      </c>
      <c r="N72" s="198">
        <v>1.31</v>
      </c>
      <c r="O72" s="198">
        <v>1.06</v>
      </c>
      <c r="P72" s="198">
        <v>1.94</v>
      </c>
      <c r="Q72" s="198">
        <v>3.71</v>
      </c>
      <c r="R72" s="198">
        <v>7.11</v>
      </c>
      <c r="S72" s="198">
        <v>3.96</v>
      </c>
      <c r="T72" s="198">
        <v>0</v>
      </c>
      <c r="U72" s="198">
        <v>14.36</v>
      </c>
      <c r="V72" s="198">
        <v>0</v>
      </c>
      <c r="W72" s="198">
        <v>0</v>
      </c>
      <c r="X72" s="198">
        <v>1.63</v>
      </c>
      <c r="Y72" s="198">
        <v>56.48</v>
      </c>
      <c r="Z72" s="198">
        <v>2.98</v>
      </c>
      <c r="AA72" s="198">
        <v>0.99</v>
      </c>
      <c r="AB72" s="198">
        <v>0</v>
      </c>
      <c r="AC72" s="198">
        <v>11.68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3.11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50.65</v>
      </c>
      <c r="L73" s="198">
        <v>56.3</v>
      </c>
      <c r="M73" s="198">
        <v>0</v>
      </c>
      <c r="N73" s="198">
        <v>1.31</v>
      </c>
      <c r="O73" s="198">
        <v>1.06</v>
      </c>
      <c r="P73" s="198">
        <v>1.94</v>
      </c>
      <c r="Q73" s="198">
        <v>3.79</v>
      </c>
      <c r="R73" s="198">
        <v>7.27</v>
      </c>
      <c r="S73" s="198">
        <v>4.08</v>
      </c>
      <c r="T73" s="198">
        <v>0</v>
      </c>
      <c r="U73" s="198">
        <v>14.36</v>
      </c>
      <c r="V73" s="198">
        <v>0</v>
      </c>
      <c r="W73" s="198">
        <v>0</v>
      </c>
      <c r="X73" s="198">
        <v>1.63</v>
      </c>
      <c r="Y73" s="198">
        <v>56.48</v>
      </c>
      <c r="Z73" s="198">
        <v>2.98</v>
      </c>
      <c r="AA73" s="198">
        <v>0.99</v>
      </c>
      <c r="AB73" s="198">
        <v>0</v>
      </c>
      <c r="AC73" s="198">
        <v>11.68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65.11</v>
      </c>
      <c r="L74" s="198">
        <v>56.3</v>
      </c>
      <c r="M74" s="198">
        <v>0</v>
      </c>
      <c r="N74" s="198">
        <v>1.31</v>
      </c>
      <c r="O74" s="198">
        <v>1.06</v>
      </c>
      <c r="P74" s="198">
        <v>1.94</v>
      </c>
      <c r="Q74" s="198">
        <v>3.79</v>
      </c>
      <c r="R74" s="198">
        <v>7.27</v>
      </c>
      <c r="S74" s="198">
        <v>4.07</v>
      </c>
      <c r="T74" s="198">
        <v>0</v>
      </c>
      <c r="U74" s="198">
        <v>14.36</v>
      </c>
      <c r="V74" s="198">
        <v>0</v>
      </c>
      <c r="W74" s="198">
        <v>0</v>
      </c>
      <c r="X74" s="198">
        <v>1.63</v>
      </c>
      <c r="Y74" s="198">
        <v>56.48</v>
      </c>
      <c r="Z74" s="198">
        <v>2.98</v>
      </c>
      <c r="AA74" s="198">
        <v>0.99</v>
      </c>
      <c r="AB74" s="198">
        <v>0</v>
      </c>
      <c r="AC74" s="198">
        <v>11.68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7.19</v>
      </c>
      <c r="L75" s="198">
        <v>56.3</v>
      </c>
      <c r="M75" s="198">
        <v>0</v>
      </c>
      <c r="N75" s="198">
        <v>1.31</v>
      </c>
      <c r="O75" s="198">
        <v>1.06</v>
      </c>
      <c r="P75" s="198">
        <v>1.94</v>
      </c>
      <c r="Q75" s="198">
        <v>0.24</v>
      </c>
      <c r="R75" s="198">
        <v>2.9</v>
      </c>
      <c r="S75" s="198">
        <v>1.67</v>
      </c>
      <c r="T75" s="198">
        <v>0</v>
      </c>
      <c r="U75" s="198">
        <v>14.36</v>
      </c>
      <c r="V75" s="198">
        <v>0</v>
      </c>
      <c r="W75" s="198">
        <v>0</v>
      </c>
      <c r="X75" s="198">
        <v>1.63</v>
      </c>
      <c r="Y75" s="198">
        <v>56.48</v>
      </c>
      <c r="Z75" s="198">
        <v>2.98</v>
      </c>
      <c r="AA75" s="198">
        <v>0.99</v>
      </c>
      <c r="AB75" s="198">
        <v>0</v>
      </c>
      <c r="AC75" s="198">
        <v>11.68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32.14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7.19</v>
      </c>
      <c r="L76" s="198">
        <v>56.3</v>
      </c>
      <c r="M76" s="198">
        <v>0</v>
      </c>
      <c r="N76" s="198">
        <v>1.31</v>
      </c>
      <c r="O76" s="198">
        <v>1.06</v>
      </c>
      <c r="P76" s="198">
        <v>1.94</v>
      </c>
      <c r="Q76" s="198">
        <v>0.24</v>
      </c>
      <c r="R76" s="198">
        <v>0.88</v>
      </c>
      <c r="S76" s="198">
        <v>0.45</v>
      </c>
      <c r="T76" s="198">
        <v>0</v>
      </c>
      <c r="U76" s="198">
        <v>14.36</v>
      </c>
      <c r="V76" s="198">
        <v>0</v>
      </c>
      <c r="W76" s="198">
        <v>0</v>
      </c>
      <c r="X76" s="198">
        <v>1.63</v>
      </c>
      <c r="Y76" s="198">
        <v>56.48</v>
      </c>
      <c r="Z76" s="198">
        <v>2.98</v>
      </c>
      <c r="AA76" s="198">
        <v>0.99</v>
      </c>
      <c r="AB76" s="198">
        <v>0</v>
      </c>
      <c r="AC76" s="198">
        <v>11.68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32.14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7.19</v>
      </c>
      <c r="L77" s="198">
        <v>56.3</v>
      </c>
      <c r="M77" s="198">
        <v>0</v>
      </c>
      <c r="N77" s="198">
        <v>1.31</v>
      </c>
      <c r="O77" s="198">
        <v>1.06</v>
      </c>
      <c r="P77" s="198">
        <v>1.94</v>
      </c>
      <c r="Q77" s="198">
        <v>0.24</v>
      </c>
      <c r="R77" s="198">
        <v>0.47</v>
      </c>
      <c r="S77" s="198">
        <v>0.28999999999999998</v>
      </c>
      <c r="T77" s="198">
        <v>0</v>
      </c>
      <c r="U77" s="198">
        <v>14.36</v>
      </c>
      <c r="V77" s="198">
        <v>0</v>
      </c>
      <c r="W77" s="198">
        <v>0</v>
      </c>
      <c r="X77" s="198">
        <v>1.63</v>
      </c>
      <c r="Y77" s="198">
        <v>56.48</v>
      </c>
      <c r="Z77" s="198">
        <v>2.98</v>
      </c>
      <c r="AA77" s="198">
        <v>0.99</v>
      </c>
      <c r="AB77" s="198">
        <v>0</v>
      </c>
      <c r="AC77" s="198">
        <v>11.68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32.14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7.19</v>
      </c>
      <c r="L78" s="198">
        <v>56.3</v>
      </c>
      <c r="M78" s="198">
        <v>0</v>
      </c>
      <c r="N78" s="198">
        <v>1.31</v>
      </c>
      <c r="O78" s="198">
        <v>1.06</v>
      </c>
      <c r="P78" s="198">
        <v>1.94</v>
      </c>
      <c r="Q78" s="198">
        <v>0.24</v>
      </c>
      <c r="R78" s="198">
        <v>0.47</v>
      </c>
      <c r="S78" s="198">
        <v>0.28999999999999998</v>
      </c>
      <c r="T78" s="198">
        <v>0</v>
      </c>
      <c r="U78" s="198">
        <v>14.36</v>
      </c>
      <c r="V78" s="198">
        <v>0</v>
      </c>
      <c r="W78" s="198">
        <v>0</v>
      </c>
      <c r="X78" s="198">
        <v>1.63</v>
      </c>
      <c r="Y78" s="198">
        <v>56.48</v>
      </c>
      <c r="Z78" s="198">
        <v>2.98</v>
      </c>
      <c r="AA78" s="198">
        <v>0.99</v>
      </c>
      <c r="AB78" s="198">
        <v>0</v>
      </c>
      <c r="AC78" s="198">
        <v>11.68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32.14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7.19</v>
      </c>
      <c r="L79" s="198">
        <v>56.3</v>
      </c>
      <c r="M79" s="198">
        <v>0</v>
      </c>
      <c r="N79" s="198">
        <v>1.31</v>
      </c>
      <c r="O79" s="198">
        <v>1.06</v>
      </c>
      <c r="P79" s="198">
        <v>1.94</v>
      </c>
      <c r="Q79" s="198">
        <v>0.24</v>
      </c>
      <c r="R79" s="198">
        <v>0.47</v>
      </c>
      <c r="S79" s="198">
        <v>0.28999999999999998</v>
      </c>
      <c r="T79" s="198">
        <v>0</v>
      </c>
      <c r="U79" s="198">
        <v>14.36</v>
      </c>
      <c r="V79" s="198">
        <v>0</v>
      </c>
      <c r="W79" s="198">
        <v>0</v>
      </c>
      <c r="X79" s="198">
        <v>1.63</v>
      </c>
      <c r="Y79" s="198">
        <v>56.48</v>
      </c>
      <c r="Z79" s="198">
        <v>2.98</v>
      </c>
      <c r="AA79" s="198">
        <v>0.99</v>
      </c>
      <c r="AB79" s="198">
        <v>0</v>
      </c>
      <c r="AC79" s="198">
        <v>11.68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32.14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7.19</v>
      </c>
      <c r="L80" s="198">
        <v>56.3</v>
      </c>
      <c r="M80" s="198">
        <v>0</v>
      </c>
      <c r="N80" s="198">
        <v>1.31</v>
      </c>
      <c r="O80" s="198">
        <v>1.06</v>
      </c>
      <c r="P80" s="198">
        <v>1.94</v>
      </c>
      <c r="Q80" s="198">
        <v>0.24</v>
      </c>
      <c r="R80" s="198">
        <v>0.47</v>
      </c>
      <c r="S80" s="198">
        <v>0.28999999999999998</v>
      </c>
      <c r="T80" s="198">
        <v>0</v>
      </c>
      <c r="U80" s="198">
        <v>14.36</v>
      </c>
      <c r="V80" s="198">
        <v>0</v>
      </c>
      <c r="W80" s="198">
        <v>0</v>
      </c>
      <c r="X80" s="198">
        <v>1.63</v>
      </c>
      <c r="Y80" s="198">
        <v>56.48</v>
      </c>
      <c r="Z80" s="198">
        <v>2.98</v>
      </c>
      <c r="AA80" s="198">
        <v>0.99</v>
      </c>
      <c r="AB80" s="198">
        <v>0</v>
      </c>
      <c r="AC80" s="198">
        <v>11.68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32.14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7.19</v>
      </c>
      <c r="L81" s="198">
        <v>56.3</v>
      </c>
      <c r="M81" s="198">
        <v>0</v>
      </c>
      <c r="N81" s="198">
        <v>1.31</v>
      </c>
      <c r="O81" s="198">
        <v>1.06</v>
      </c>
      <c r="P81" s="198">
        <v>1.94</v>
      </c>
      <c r="Q81" s="198">
        <v>0.24</v>
      </c>
      <c r="R81" s="198">
        <v>0.47</v>
      </c>
      <c r="S81" s="198">
        <v>0.28999999999999998</v>
      </c>
      <c r="T81" s="198">
        <v>0</v>
      </c>
      <c r="U81" s="198">
        <v>14.36</v>
      </c>
      <c r="V81" s="198">
        <v>0</v>
      </c>
      <c r="W81" s="198">
        <v>0</v>
      </c>
      <c r="X81" s="198">
        <v>1.63</v>
      </c>
      <c r="Y81" s="198">
        <v>56.48</v>
      </c>
      <c r="Z81" s="198">
        <v>2.98</v>
      </c>
      <c r="AA81" s="198">
        <v>0.99</v>
      </c>
      <c r="AB81" s="198">
        <v>0</v>
      </c>
      <c r="AC81" s="198">
        <v>11.68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32.75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7.19</v>
      </c>
      <c r="L82" s="198">
        <v>56.3</v>
      </c>
      <c r="M82" s="198">
        <v>0</v>
      </c>
      <c r="N82" s="198">
        <v>1.31</v>
      </c>
      <c r="O82" s="198">
        <v>1.06</v>
      </c>
      <c r="P82" s="198">
        <v>1.94</v>
      </c>
      <c r="Q82" s="198">
        <v>0.24</v>
      </c>
      <c r="R82" s="198">
        <v>0.47</v>
      </c>
      <c r="S82" s="198">
        <v>0.28999999999999998</v>
      </c>
      <c r="T82" s="198">
        <v>0</v>
      </c>
      <c r="U82" s="198">
        <v>14.36</v>
      </c>
      <c r="V82" s="198">
        <v>0</v>
      </c>
      <c r="W82" s="198">
        <v>0</v>
      </c>
      <c r="X82" s="198">
        <v>1.63</v>
      </c>
      <c r="Y82" s="198">
        <v>56.48</v>
      </c>
      <c r="Z82" s="198">
        <v>2.98</v>
      </c>
      <c r="AA82" s="198">
        <v>0.99</v>
      </c>
      <c r="AB82" s="198">
        <v>0</v>
      </c>
      <c r="AC82" s="198">
        <v>11.68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32.14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69.37</v>
      </c>
      <c r="L83" s="198">
        <v>56.3</v>
      </c>
      <c r="M83" s="198">
        <v>0</v>
      </c>
      <c r="N83" s="198">
        <v>1.31</v>
      </c>
      <c r="O83" s="198">
        <v>1.06</v>
      </c>
      <c r="P83" s="198">
        <v>1.94</v>
      </c>
      <c r="Q83" s="198">
        <v>0.24</v>
      </c>
      <c r="R83" s="198">
        <v>0.47</v>
      </c>
      <c r="S83" s="198">
        <v>0.28999999999999998</v>
      </c>
      <c r="T83" s="198">
        <v>0</v>
      </c>
      <c r="U83" s="198">
        <v>14.36</v>
      </c>
      <c r="V83" s="198">
        <v>0</v>
      </c>
      <c r="W83" s="198">
        <v>0</v>
      </c>
      <c r="X83" s="198">
        <v>1.63</v>
      </c>
      <c r="Y83" s="198">
        <v>56.48</v>
      </c>
      <c r="Z83" s="198">
        <v>2.98</v>
      </c>
      <c r="AA83" s="198">
        <v>0.99</v>
      </c>
      <c r="AB83" s="198">
        <v>0</v>
      </c>
      <c r="AC83" s="198">
        <v>11.68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32.14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69.37</v>
      </c>
      <c r="L84" s="198">
        <v>56.3</v>
      </c>
      <c r="M84" s="198">
        <v>0</v>
      </c>
      <c r="N84" s="198">
        <v>1.31</v>
      </c>
      <c r="O84" s="198">
        <v>1.06</v>
      </c>
      <c r="P84" s="198">
        <v>1.94</v>
      </c>
      <c r="Q84" s="198">
        <v>0.24</v>
      </c>
      <c r="R84" s="198">
        <v>0.05</v>
      </c>
      <c r="S84" s="198">
        <v>0.28999999999999998</v>
      </c>
      <c r="T84" s="198">
        <v>0</v>
      </c>
      <c r="U84" s="198">
        <v>14.36</v>
      </c>
      <c r="V84" s="198">
        <v>0</v>
      </c>
      <c r="W84" s="198">
        <v>0</v>
      </c>
      <c r="X84" s="198">
        <v>1.63</v>
      </c>
      <c r="Y84" s="198">
        <v>56.48</v>
      </c>
      <c r="Z84" s="198">
        <v>2.98</v>
      </c>
      <c r="AA84" s="198">
        <v>0.99</v>
      </c>
      <c r="AB84" s="198">
        <v>0</v>
      </c>
      <c r="AC84" s="198">
        <v>11.68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32.14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69.37</v>
      </c>
      <c r="L85" s="198">
        <v>56.3</v>
      </c>
      <c r="M85" s="198">
        <v>0</v>
      </c>
      <c r="N85" s="198">
        <v>1.31</v>
      </c>
      <c r="O85" s="198">
        <v>1.06</v>
      </c>
      <c r="P85" s="198">
        <v>1.94</v>
      </c>
      <c r="Q85" s="198">
        <v>0.24</v>
      </c>
      <c r="R85" s="198">
        <v>0.47</v>
      </c>
      <c r="S85" s="198">
        <v>0.28999999999999998</v>
      </c>
      <c r="T85" s="198">
        <v>0</v>
      </c>
      <c r="U85" s="198">
        <v>14.36</v>
      </c>
      <c r="V85" s="198">
        <v>0</v>
      </c>
      <c r="W85" s="198">
        <v>0</v>
      </c>
      <c r="X85" s="198">
        <v>1.63</v>
      </c>
      <c r="Y85" s="198">
        <v>56.48</v>
      </c>
      <c r="Z85" s="198">
        <v>2.98</v>
      </c>
      <c r="AA85" s="198">
        <v>0.99</v>
      </c>
      <c r="AB85" s="198">
        <v>0</v>
      </c>
      <c r="AC85" s="198">
        <v>11.68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32.14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69.37</v>
      </c>
      <c r="L86" s="198">
        <v>56.3</v>
      </c>
      <c r="M86" s="198">
        <v>0</v>
      </c>
      <c r="N86" s="198">
        <v>1.31</v>
      </c>
      <c r="O86" s="198">
        <v>1.06</v>
      </c>
      <c r="P86" s="198">
        <v>1.94</v>
      </c>
      <c r="Q86" s="198">
        <v>0.24</v>
      </c>
      <c r="R86" s="198">
        <v>0.47</v>
      </c>
      <c r="S86" s="198">
        <v>0.28999999999999998</v>
      </c>
      <c r="T86" s="198">
        <v>0</v>
      </c>
      <c r="U86" s="198">
        <v>14.36</v>
      </c>
      <c r="V86" s="198">
        <v>0</v>
      </c>
      <c r="W86" s="198">
        <v>0</v>
      </c>
      <c r="X86" s="198">
        <v>1.63</v>
      </c>
      <c r="Y86" s="198">
        <v>56.48</v>
      </c>
      <c r="Z86" s="198">
        <v>2.98</v>
      </c>
      <c r="AA86" s="198">
        <v>0.99</v>
      </c>
      <c r="AB86" s="198">
        <v>0</v>
      </c>
      <c r="AC86" s="198">
        <v>11.68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32.14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88.5</v>
      </c>
      <c r="L87" s="198">
        <v>56.3</v>
      </c>
      <c r="M87" s="198">
        <v>0</v>
      </c>
      <c r="N87" s="198">
        <v>1.31</v>
      </c>
      <c r="O87" s="198">
        <v>1.06</v>
      </c>
      <c r="P87" s="198">
        <v>1.94</v>
      </c>
      <c r="Q87" s="198">
        <v>0.24</v>
      </c>
      <c r="R87" s="198">
        <v>0.47</v>
      </c>
      <c r="S87" s="198">
        <v>0.28999999999999998</v>
      </c>
      <c r="T87" s="198">
        <v>0</v>
      </c>
      <c r="U87" s="198">
        <v>14.36</v>
      </c>
      <c r="V87" s="198">
        <v>0</v>
      </c>
      <c r="W87" s="198">
        <v>0</v>
      </c>
      <c r="X87" s="198">
        <v>1.63</v>
      </c>
      <c r="Y87" s="198">
        <v>56.48</v>
      </c>
      <c r="Z87" s="198">
        <v>2.98</v>
      </c>
      <c r="AA87" s="198">
        <v>0.99</v>
      </c>
      <c r="AB87" s="198">
        <v>0</v>
      </c>
      <c r="AC87" s="198">
        <v>11.32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32.75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88.5</v>
      </c>
      <c r="L88" s="198">
        <v>56.3</v>
      </c>
      <c r="M88" s="198">
        <v>0</v>
      </c>
      <c r="N88" s="198">
        <v>1.31</v>
      </c>
      <c r="O88" s="198">
        <v>1.06</v>
      </c>
      <c r="P88" s="198">
        <v>1.94</v>
      </c>
      <c r="Q88" s="198">
        <v>4.66</v>
      </c>
      <c r="R88" s="198">
        <v>8.94</v>
      </c>
      <c r="S88" s="198">
        <v>5.78</v>
      </c>
      <c r="T88" s="198">
        <v>0</v>
      </c>
      <c r="U88" s="198">
        <v>14.36</v>
      </c>
      <c r="V88" s="198">
        <v>0</v>
      </c>
      <c r="W88" s="198">
        <v>0</v>
      </c>
      <c r="X88" s="198">
        <v>1.63</v>
      </c>
      <c r="Y88" s="198">
        <v>56.48</v>
      </c>
      <c r="Z88" s="198">
        <v>2.98</v>
      </c>
      <c r="AA88" s="198">
        <v>0.99</v>
      </c>
      <c r="AB88" s="198">
        <v>0</v>
      </c>
      <c r="AC88" s="198">
        <v>11.32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32.14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88.5</v>
      </c>
      <c r="L89" s="198">
        <v>56.3</v>
      </c>
      <c r="M89" s="198">
        <v>0</v>
      </c>
      <c r="N89" s="198">
        <v>1.31</v>
      </c>
      <c r="O89" s="198">
        <v>1.06</v>
      </c>
      <c r="P89" s="198">
        <v>1.94</v>
      </c>
      <c r="Q89" s="198">
        <v>4.66</v>
      </c>
      <c r="R89" s="198">
        <v>8.94</v>
      </c>
      <c r="S89" s="198">
        <v>5.78</v>
      </c>
      <c r="T89" s="198">
        <v>0</v>
      </c>
      <c r="U89" s="198">
        <v>14.36</v>
      </c>
      <c r="V89" s="198">
        <v>0</v>
      </c>
      <c r="W89" s="198">
        <v>0</v>
      </c>
      <c r="X89" s="198">
        <v>1.63</v>
      </c>
      <c r="Y89" s="198">
        <v>56.48</v>
      </c>
      <c r="Z89" s="198">
        <v>2.98</v>
      </c>
      <c r="AA89" s="198">
        <v>0.99</v>
      </c>
      <c r="AB89" s="198">
        <v>0</v>
      </c>
      <c r="AC89" s="198">
        <v>11.32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32.14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88.5</v>
      </c>
      <c r="L90" s="198">
        <v>56.3</v>
      </c>
      <c r="M90" s="198">
        <v>0</v>
      </c>
      <c r="N90" s="198">
        <v>1.31</v>
      </c>
      <c r="O90" s="198">
        <v>1.06</v>
      </c>
      <c r="P90" s="198">
        <v>1.94</v>
      </c>
      <c r="Q90" s="198">
        <v>4.66</v>
      </c>
      <c r="R90" s="198">
        <v>8.94</v>
      </c>
      <c r="S90" s="198">
        <v>5.78</v>
      </c>
      <c r="T90" s="198">
        <v>0</v>
      </c>
      <c r="U90" s="198">
        <v>14.36</v>
      </c>
      <c r="V90" s="198">
        <v>0</v>
      </c>
      <c r="W90" s="198">
        <v>0</v>
      </c>
      <c r="X90" s="198">
        <v>1.63</v>
      </c>
      <c r="Y90" s="198">
        <v>56.48</v>
      </c>
      <c r="Z90" s="198">
        <v>2.98</v>
      </c>
      <c r="AA90" s="198">
        <v>0.99</v>
      </c>
      <c r="AB90" s="198">
        <v>0</v>
      </c>
      <c r="AC90" s="198">
        <v>11.32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32.14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88.5</v>
      </c>
      <c r="L91" s="198">
        <v>56.3</v>
      </c>
      <c r="M91" s="198">
        <v>0</v>
      </c>
      <c r="N91" s="198">
        <v>1.31</v>
      </c>
      <c r="O91" s="198">
        <v>1.06</v>
      </c>
      <c r="P91" s="198">
        <v>1.94</v>
      </c>
      <c r="Q91" s="198">
        <v>4.66</v>
      </c>
      <c r="R91" s="198">
        <v>8.94</v>
      </c>
      <c r="S91" s="198">
        <v>5.74</v>
      </c>
      <c r="T91" s="198">
        <v>0</v>
      </c>
      <c r="U91" s="198">
        <v>14.36</v>
      </c>
      <c r="V91" s="198">
        <v>0</v>
      </c>
      <c r="W91" s="198">
        <v>0</v>
      </c>
      <c r="X91" s="198">
        <v>18.260000000000002</v>
      </c>
      <c r="Y91" s="198">
        <v>56.48</v>
      </c>
      <c r="Z91" s="198">
        <v>2.98</v>
      </c>
      <c r="AA91" s="198">
        <v>0.99</v>
      </c>
      <c r="AB91" s="198">
        <v>0</v>
      </c>
      <c r="AC91" s="198">
        <v>11.32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32.14</v>
      </c>
      <c r="AJ91" s="198">
        <v>0</v>
      </c>
      <c r="AK91" s="198">
        <v>1.35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88.5</v>
      </c>
      <c r="L92" s="198">
        <v>56.3</v>
      </c>
      <c r="M92" s="198">
        <v>0</v>
      </c>
      <c r="N92" s="198">
        <v>1.31</v>
      </c>
      <c r="O92" s="198">
        <v>1.06</v>
      </c>
      <c r="P92" s="198">
        <v>1.94</v>
      </c>
      <c r="Q92" s="198">
        <v>4.66</v>
      </c>
      <c r="R92" s="198">
        <v>8.94</v>
      </c>
      <c r="S92" s="198">
        <v>5.74</v>
      </c>
      <c r="T92" s="198">
        <v>0</v>
      </c>
      <c r="U92" s="198">
        <v>14.36</v>
      </c>
      <c r="V92" s="198">
        <v>0</v>
      </c>
      <c r="W92" s="198">
        <v>0</v>
      </c>
      <c r="X92" s="198">
        <v>22.16</v>
      </c>
      <c r="Y92" s="198">
        <v>56.48</v>
      </c>
      <c r="Z92" s="198">
        <v>2.98</v>
      </c>
      <c r="AA92" s="198">
        <v>13.75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32.14</v>
      </c>
      <c r="AJ92" s="198">
        <v>0</v>
      </c>
      <c r="AK92" s="198">
        <v>2.97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88.5</v>
      </c>
      <c r="L93" s="198">
        <v>56.3</v>
      </c>
      <c r="M93" s="198">
        <v>0</v>
      </c>
      <c r="N93" s="198">
        <v>1.31</v>
      </c>
      <c r="O93" s="198">
        <v>1.06</v>
      </c>
      <c r="P93" s="198">
        <v>1.94</v>
      </c>
      <c r="Q93" s="198">
        <v>4.66</v>
      </c>
      <c r="R93" s="198">
        <v>8.94</v>
      </c>
      <c r="S93" s="198">
        <v>5.74</v>
      </c>
      <c r="T93" s="198">
        <v>0</v>
      </c>
      <c r="U93" s="198">
        <v>14.36</v>
      </c>
      <c r="V93" s="198">
        <v>0</v>
      </c>
      <c r="W93" s="198">
        <v>0</v>
      </c>
      <c r="X93" s="198">
        <v>1.63</v>
      </c>
      <c r="Y93" s="198">
        <v>56.48</v>
      </c>
      <c r="Z93" s="198">
        <v>2.98</v>
      </c>
      <c r="AA93" s="198">
        <v>13.75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32.75</v>
      </c>
      <c r="AJ93" s="198">
        <v>0</v>
      </c>
      <c r="AK93" s="198">
        <v>0.23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92.07</v>
      </c>
      <c r="L94" s="198">
        <v>56.3</v>
      </c>
      <c r="M94" s="198">
        <v>0</v>
      </c>
      <c r="N94" s="198">
        <v>1.31</v>
      </c>
      <c r="O94" s="198">
        <v>1.06</v>
      </c>
      <c r="P94" s="198">
        <v>1.94</v>
      </c>
      <c r="Q94" s="198">
        <v>4.66</v>
      </c>
      <c r="R94" s="198">
        <v>8.94</v>
      </c>
      <c r="S94" s="198">
        <v>5.74</v>
      </c>
      <c r="T94" s="198">
        <v>0</v>
      </c>
      <c r="U94" s="198">
        <v>14.36</v>
      </c>
      <c r="V94" s="198">
        <v>0</v>
      </c>
      <c r="W94" s="198">
        <v>0</v>
      </c>
      <c r="X94" s="198">
        <v>1.63</v>
      </c>
      <c r="Y94" s="198">
        <v>56.48</v>
      </c>
      <c r="Z94" s="198">
        <v>2.98</v>
      </c>
      <c r="AA94" s="198">
        <v>13.75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32.14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92.07</v>
      </c>
      <c r="L95" s="198">
        <v>56.3</v>
      </c>
      <c r="M95" s="198">
        <v>0</v>
      </c>
      <c r="N95" s="198">
        <v>1.31</v>
      </c>
      <c r="O95" s="198">
        <v>1.06</v>
      </c>
      <c r="P95" s="198">
        <v>1.94</v>
      </c>
      <c r="Q95" s="198">
        <v>4.66</v>
      </c>
      <c r="R95" s="198">
        <v>8.94</v>
      </c>
      <c r="S95" s="198">
        <v>5.74</v>
      </c>
      <c r="T95" s="198">
        <v>0</v>
      </c>
      <c r="U95" s="198">
        <v>14.36</v>
      </c>
      <c r="V95" s="198">
        <v>0</v>
      </c>
      <c r="W95" s="198">
        <v>0</v>
      </c>
      <c r="X95" s="198">
        <v>1.63</v>
      </c>
      <c r="Y95" s="198">
        <v>56.48</v>
      </c>
      <c r="Z95" s="198">
        <v>2.98</v>
      </c>
      <c r="AA95" s="198">
        <v>13.75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32.14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92.07</v>
      </c>
      <c r="L96" s="198">
        <v>56.3</v>
      </c>
      <c r="M96" s="198">
        <v>0</v>
      </c>
      <c r="N96" s="198">
        <v>1.31</v>
      </c>
      <c r="O96" s="198">
        <v>1.06</v>
      </c>
      <c r="P96" s="198">
        <v>1.94</v>
      </c>
      <c r="Q96" s="198">
        <v>4.66</v>
      </c>
      <c r="R96" s="198">
        <v>8.94</v>
      </c>
      <c r="S96" s="198">
        <v>5.74</v>
      </c>
      <c r="T96" s="198">
        <v>0</v>
      </c>
      <c r="U96" s="198">
        <v>14.36</v>
      </c>
      <c r="V96" s="198">
        <v>0</v>
      </c>
      <c r="W96" s="198">
        <v>0</v>
      </c>
      <c r="X96" s="198">
        <v>1.63</v>
      </c>
      <c r="Y96" s="198">
        <v>56.48</v>
      </c>
      <c r="Z96" s="198">
        <v>2.98</v>
      </c>
      <c r="AA96" s="198">
        <v>13.75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32.14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92.07</v>
      </c>
      <c r="L97" s="198">
        <v>56.3</v>
      </c>
      <c r="M97" s="198">
        <v>0</v>
      </c>
      <c r="N97" s="198">
        <v>1.31</v>
      </c>
      <c r="O97" s="198">
        <v>1.06</v>
      </c>
      <c r="P97" s="198">
        <v>1.94</v>
      </c>
      <c r="Q97" s="198">
        <v>4.66</v>
      </c>
      <c r="R97" s="198">
        <v>8.77</v>
      </c>
      <c r="S97" s="198">
        <v>5.61</v>
      </c>
      <c r="T97" s="198">
        <v>0</v>
      </c>
      <c r="U97" s="198">
        <v>14.36</v>
      </c>
      <c r="V97" s="198">
        <v>0</v>
      </c>
      <c r="W97" s="198">
        <v>0</v>
      </c>
      <c r="X97" s="198">
        <v>1.63</v>
      </c>
      <c r="Y97" s="198">
        <v>56.48</v>
      </c>
      <c r="Z97" s="198">
        <v>2.98</v>
      </c>
      <c r="AA97" s="198">
        <v>13.76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32.14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92.07</v>
      </c>
      <c r="L98" s="198">
        <v>56.3</v>
      </c>
      <c r="M98" s="198">
        <v>0</v>
      </c>
      <c r="N98" s="198">
        <v>1.31</v>
      </c>
      <c r="O98" s="198">
        <v>1.06</v>
      </c>
      <c r="P98" s="198">
        <v>1.94</v>
      </c>
      <c r="Q98" s="198">
        <v>4.66</v>
      </c>
      <c r="R98" s="198">
        <v>8.77</v>
      </c>
      <c r="S98" s="198">
        <v>5.61</v>
      </c>
      <c r="T98" s="198">
        <v>0</v>
      </c>
      <c r="U98" s="198">
        <v>14.36</v>
      </c>
      <c r="V98" s="198">
        <v>0</v>
      </c>
      <c r="W98" s="198">
        <v>0</v>
      </c>
      <c r="X98" s="198">
        <v>1.63</v>
      </c>
      <c r="Y98" s="198">
        <v>56.48</v>
      </c>
      <c r="Z98" s="198">
        <v>2.98</v>
      </c>
      <c r="AA98" s="198">
        <v>13.76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32.14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0.27065749999999972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1.4278649999999984</v>
      </c>
      <c r="L99">
        <f t="shared" si="0"/>
        <v>1.2346275000000022</v>
      </c>
      <c r="M99">
        <f t="shared" si="0"/>
        <v>0</v>
      </c>
      <c r="N99">
        <f t="shared" si="0"/>
        <v>3.1440000000000037E-2</v>
      </c>
      <c r="O99">
        <f t="shared" si="0"/>
        <v>2.5780000000000036E-2</v>
      </c>
      <c r="P99">
        <f t="shared" si="0"/>
        <v>4.6559999999999963E-2</v>
      </c>
      <c r="Q99">
        <f t="shared" si="0"/>
        <v>6.9125000000000048E-2</v>
      </c>
      <c r="R99">
        <f t="shared" si="0"/>
        <v>0.12399750000000008</v>
      </c>
      <c r="S99">
        <f t="shared" si="0"/>
        <v>7.4545000000000014E-2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5.058249999999994E-2</v>
      </c>
      <c r="Y99">
        <f t="shared" si="0"/>
        <v>1.3555199999999976</v>
      </c>
      <c r="Z99">
        <f t="shared" si="0"/>
        <v>0.24242000000000025</v>
      </c>
      <c r="AA99">
        <f t="shared" si="0"/>
        <v>0.18260000000000001</v>
      </c>
      <c r="AB99">
        <f t="shared" si="0"/>
        <v>0</v>
      </c>
      <c r="AC99">
        <f t="shared" si="0"/>
        <v>0.27590999999999999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0.77434249999999971</v>
      </c>
      <c r="AJ99">
        <f t="shared" si="0"/>
        <v>0</v>
      </c>
      <c r="AK99">
        <f t="shared" si="0"/>
        <v>5.2000000000000039E-2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12.12</v>
      </c>
      <c r="AJ19" s="198">
        <v>0</v>
      </c>
      <c r="AK19" s="198">
        <v>-7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12.12</v>
      </c>
      <c r="AJ20" s="198">
        <v>0</v>
      </c>
      <c r="AK20" s="198">
        <v>0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-3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-3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-5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-6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-10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12.12</v>
      </c>
      <c r="AJ26" s="198">
        <v>0</v>
      </c>
      <c r="AK26" s="198">
        <v>-5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12.12</v>
      </c>
      <c r="AJ27" s="198">
        <v>0</v>
      </c>
      <c r="AK27" s="198">
        <v>-1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-0.61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-1.53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-1.53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12.12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12.12</v>
      </c>
      <c r="AJ32" s="198">
        <v>0</v>
      </c>
      <c r="AK32" s="198">
        <v>0.31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12.12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-6.24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-6.24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-6.24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12.12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12.12</v>
      </c>
      <c r="AJ40" s="198">
        <v>0</v>
      </c>
      <c r="AK40" s="198">
        <v>-7.17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-7.17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-7.17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-7.17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12.12</v>
      </c>
      <c r="AJ44" s="198">
        <v>0</v>
      </c>
      <c r="AK44" s="198">
        <v>-6.24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12.12</v>
      </c>
      <c r="AJ45" s="198">
        <v>0</v>
      </c>
      <c r="AK45" s="198">
        <v>-7.14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12.12</v>
      </c>
      <c r="AJ46" s="198">
        <v>0</v>
      </c>
      <c r="AK46" s="198">
        <v>-7.17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12.27</v>
      </c>
      <c r="AJ53" s="198">
        <v>0</v>
      </c>
      <c r="AK53" s="198">
        <v>-0.9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12.27</v>
      </c>
      <c r="AJ54" s="198">
        <v>0</v>
      </c>
      <c r="AK54" s="198">
        <v>-0.81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12.12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12.12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12.12</v>
      </c>
      <c r="AJ62" s="198">
        <v>0</v>
      </c>
      <c r="AK62" s="198">
        <v>-2.4500000000000002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12.12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12.12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12.12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12.12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12.12</v>
      </c>
      <c r="AJ68" s="198">
        <v>0</v>
      </c>
      <c r="AK68" s="198">
        <v>-3.5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-6.24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12.12</v>
      </c>
      <c r="AJ70" s="198">
        <v>0</v>
      </c>
      <c r="AK70" s="198">
        <v>-7.14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-7.14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12.12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12.27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12.27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12.12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12.12</v>
      </c>
      <c r="AJ91" s="198">
        <v>0</v>
      </c>
      <c r="AK91" s="198">
        <v>-10.54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12.12</v>
      </c>
      <c r="AJ92" s="198">
        <v>0</v>
      </c>
      <c r="AK92" s="198">
        <v>-1.53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12.27</v>
      </c>
      <c r="AJ93" s="198">
        <v>0</v>
      </c>
      <c r="AK93" s="198">
        <v>-3.96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12.12</v>
      </c>
      <c r="AJ94" s="198">
        <v>0</v>
      </c>
      <c r="AK94" s="198">
        <v>-1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12.12</v>
      </c>
      <c r="AJ97" s="198">
        <v>0</v>
      </c>
      <c r="AK97" s="198">
        <v>-2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0.29106749999999976</v>
      </c>
      <c r="AJ99">
        <f t="shared" si="0"/>
        <v>0</v>
      </c>
      <c r="AK99">
        <f t="shared" si="0"/>
        <v>-7.7475000000000044E-2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60.6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60.6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60.6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60.6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60.6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60.6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60.6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4.62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60.6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60.6</v>
      </c>
      <c r="AJ32" s="198">
        <v>0</v>
      </c>
      <c r="AK32" s="198">
        <v>4.54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60.6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9.41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9.41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9.41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60.6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60.6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60.6</v>
      </c>
      <c r="AJ44" s="198">
        <v>0</v>
      </c>
      <c r="AK44" s="198">
        <v>9.41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60.6</v>
      </c>
      <c r="AJ45" s="198">
        <v>0</v>
      </c>
      <c r="AK45" s="198">
        <v>9.4700000000000006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60.6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60.6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60.6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70.12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70.12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60.6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60.6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60.6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60.6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60.6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60.6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60.6</v>
      </c>
      <c r="AJ68" s="198">
        <v>0</v>
      </c>
      <c r="AK68" s="198">
        <v>9.1999999999999993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9.41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60.6</v>
      </c>
      <c r="AJ70" s="198">
        <v>0</v>
      </c>
      <c r="AK70" s="198">
        <v>9.4700000000000006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9.4700000000000006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60.6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61.76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60.6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60.6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60.6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60.6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61.76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60.6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60.6</v>
      </c>
      <c r="AJ91" s="198">
        <v>0</v>
      </c>
      <c r="AK91" s="198">
        <v>3.8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60.6</v>
      </c>
      <c r="AJ92" s="198">
        <v>0</v>
      </c>
      <c r="AK92" s="198">
        <v>4.7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61.76</v>
      </c>
      <c r="AJ93" s="198">
        <v>0</v>
      </c>
      <c r="AK93" s="198">
        <v>3.17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60.6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60.6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60.6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60.6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60.6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1.4600300000000013</v>
      </c>
      <c r="AJ99">
        <f t="shared" si="0"/>
        <v>0</v>
      </c>
      <c r="AK99">
        <f t="shared" si="0"/>
        <v>0.12898500000000016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13.72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4.4800000000000004</v>
      </c>
      <c r="L3" s="198">
        <v>377.61</v>
      </c>
      <c r="M3" s="198">
        <v>1.22</v>
      </c>
      <c r="N3" s="198">
        <v>1.57</v>
      </c>
      <c r="O3" s="198">
        <v>0</v>
      </c>
      <c r="P3" s="198">
        <v>27.69</v>
      </c>
      <c r="Q3" s="198">
        <v>6.69</v>
      </c>
      <c r="R3" s="198">
        <v>6.62</v>
      </c>
      <c r="S3" s="198">
        <v>4.0999999999999996</v>
      </c>
      <c r="T3" s="198">
        <v>0</v>
      </c>
      <c r="U3" s="198">
        <v>1.1200000000000001</v>
      </c>
      <c r="V3" s="198">
        <v>0</v>
      </c>
      <c r="W3" s="198">
        <v>0</v>
      </c>
      <c r="X3" s="198">
        <v>26.1</v>
      </c>
      <c r="Y3" s="198">
        <v>9.15</v>
      </c>
      <c r="Z3" s="198">
        <v>40.93</v>
      </c>
      <c r="AA3" s="198">
        <v>20.02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16.239999999999998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13.72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4.4800000000000004</v>
      </c>
      <c r="L4" s="198">
        <v>377.61</v>
      </c>
      <c r="M4" s="198">
        <v>1.22</v>
      </c>
      <c r="N4" s="198">
        <v>1.57</v>
      </c>
      <c r="O4" s="198">
        <v>0</v>
      </c>
      <c r="P4" s="198">
        <v>27.69</v>
      </c>
      <c r="Q4" s="198">
        <v>6.69</v>
      </c>
      <c r="R4" s="198">
        <v>6.62</v>
      </c>
      <c r="S4" s="198">
        <v>4.0999999999999996</v>
      </c>
      <c r="T4" s="198">
        <v>0</v>
      </c>
      <c r="U4" s="198">
        <v>1.1200000000000001</v>
      </c>
      <c r="V4" s="198">
        <v>0</v>
      </c>
      <c r="W4" s="198">
        <v>0</v>
      </c>
      <c r="X4" s="198">
        <v>25.98</v>
      </c>
      <c r="Y4" s="198">
        <v>9.15</v>
      </c>
      <c r="Z4" s="198">
        <v>40.93</v>
      </c>
      <c r="AA4" s="198">
        <v>20.02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16.239999999999998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13.72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4.4800000000000004</v>
      </c>
      <c r="L5" s="198">
        <v>377.61</v>
      </c>
      <c r="M5" s="198">
        <v>1.22</v>
      </c>
      <c r="N5" s="198">
        <v>1.57</v>
      </c>
      <c r="O5" s="198">
        <v>0</v>
      </c>
      <c r="P5" s="198">
        <v>27.69</v>
      </c>
      <c r="Q5" s="198">
        <v>6.69</v>
      </c>
      <c r="R5" s="198">
        <v>6.62</v>
      </c>
      <c r="S5" s="198">
        <v>4.0999999999999996</v>
      </c>
      <c r="T5" s="198">
        <v>0</v>
      </c>
      <c r="U5" s="198">
        <v>1.1200000000000001</v>
      </c>
      <c r="V5" s="198">
        <v>0</v>
      </c>
      <c r="W5" s="198">
        <v>0</v>
      </c>
      <c r="X5" s="198">
        <v>25.98</v>
      </c>
      <c r="Y5" s="198">
        <v>9.15</v>
      </c>
      <c r="Z5" s="198">
        <v>40.93</v>
      </c>
      <c r="AA5" s="198">
        <v>20.02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38.56</v>
      </c>
      <c r="AJ5" s="198">
        <v>0</v>
      </c>
      <c r="AK5" s="198">
        <v>16.239999999999998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13.72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4.4800000000000004</v>
      </c>
      <c r="L6" s="198">
        <v>377.61</v>
      </c>
      <c r="M6" s="198">
        <v>1.22</v>
      </c>
      <c r="N6" s="198">
        <v>1.57</v>
      </c>
      <c r="O6" s="198">
        <v>0</v>
      </c>
      <c r="P6" s="198">
        <v>27.69</v>
      </c>
      <c r="Q6" s="198">
        <v>6.69</v>
      </c>
      <c r="R6" s="198">
        <v>6.62</v>
      </c>
      <c r="S6" s="198">
        <v>4.0999999999999996</v>
      </c>
      <c r="T6" s="198">
        <v>0</v>
      </c>
      <c r="U6" s="198">
        <v>1.1200000000000001</v>
      </c>
      <c r="V6" s="198">
        <v>0</v>
      </c>
      <c r="W6" s="198">
        <v>0</v>
      </c>
      <c r="X6" s="198">
        <v>25.98</v>
      </c>
      <c r="Y6" s="198">
        <v>9.15</v>
      </c>
      <c r="Z6" s="198">
        <v>40.93</v>
      </c>
      <c r="AA6" s="198">
        <v>20.02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38.56</v>
      </c>
      <c r="AJ6" s="198">
        <v>0</v>
      </c>
      <c r="AK6" s="198">
        <v>16.239999999999998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4.4800000000000004</v>
      </c>
      <c r="L7" s="198">
        <v>377.61</v>
      </c>
      <c r="M7" s="198">
        <v>1.23</v>
      </c>
      <c r="N7" s="198">
        <v>1.57</v>
      </c>
      <c r="O7" s="198">
        <v>0</v>
      </c>
      <c r="P7" s="198">
        <v>27.69</v>
      </c>
      <c r="Q7" s="198">
        <v>6.69</v>
      </c>
      <c r="R7" s="198">
        <v>6.62</v>
      </c>
      <c r="S7" s="198">
        <v>4.0999999999999996</v>
      </c>
      <c r="T7" s="198">
        <v>0</v>
      </c>
      <c r="U7" s="198">
        <v>1.1200000000000001</v>
      </c>
      <c r="V7" s="198">
        <v>0</v>
      </c>
      <c r="W7" s="198">
        <v>0</v>
      </c>
      <c r="X7" s="198">
        <v>25.64</v>
      </c>
      <c r="Y7" s="198">
        <v>9.15</v>
      </c>
      <c r="Z7" s="198">
        <v>40.93</v>
      </c>
      <c r="AA7" s="198">
        <v>20.02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4.4800000000000004</v>
      </c>
      <c r="L8" s="198">
        <v>377.61</v>
      </c>
      <c r="M8" s="198">
        <v>1.23</v>
      </c>
      <c r="N8" s="198">
        <v>1.58</v>
      </c>
      <c r="O8" s="198">
        <v>0</v>
      </c>
      <c r="P8" s="198">
        <v>27.69</v>
      </c>
      <c r="Q8" s="198">
        <v>6.69</v>
      </c>
      <c r="R8" s="198">
        <v>6.62</v>
      </c>
      <c r="S8" s="198">
        <v>4.0999999999999996</v>
      </c>
      <c r="T8" s="198">
        <v>0</v>
      </c>
      <c r="U8" s="198">
        <v>1.1200000000000001</v>
      </c>
      <c r="V8" s="198">
        <v>0</v>
      </c>
      <c r="W8" s="198">
        <v>0</v>
      </c>
      <c r="X8" s="198">
        <v>25.64</v>
      </c>
      <c r="Y8" s="198">
        <v>9.15</v>
      </c>
      <c r="Z8" s="198">
        <v>40.93</v>
      </c>
      <c r="AA8" s="198">
        <v>20.02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4.4800000000000004</v>
      </c>
      <c r="L9" s="198">
        <v>377.61</v>
      </c>
      <c r="M9" s="198">
        <v>0</v>
      </c>
      <c r="N9" s="198">
        <v>1.57</v>
      </c>
      <c r="O9" s="198">
        <v>0</v>
      </c>
      <c r="P9" s="198">
        <v>27.69</v>
      </c>
      <c r="Q9" s="198">
        <v>6.69</v>
      </c>
      <c r="R9" s="198">
        <v>6.62</v>
      </c>
      <c r="S9" s="198">
        <v>4.0999999999999996</v>
      </c>
      <c r="T9" s="198">
        <v>0</v>
      </c>
      <c r="U9" s="198">
        <v>1.1200000000000001</v>
      </c>
      <c r="V9" s="198">
        <v>0</v>
      </c>
      <c r="W9" s="198">
        <v>0</v>
      </c>
      <c r="X9" s="198">
        <v>25.64</v>
      </c>
      <c r="Y9" s="198">
        <v>9.15</v>
      </c>
      <c r="Z9" s="198">
        <v>40.93</v>
      </c>
      <c r="AA9" s="198">
        <v>20.02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16.239999999999998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4.4800000000000004</v>
      </c>
      <c r="L10" s="198">
        <v>377.61</v>
      </c>
      <c r="M10" s="198">
        <v>0</v>
      </c>
      <c r="N10" s="198">
        <v>1.57</v>
      </c>
      <c r="O10" s="198">
        <v>0</v>
      </c>
      <c r="P10" s="198">
        <v>27.69</v>
      </c>
      <c r="Q10" s="198">
        <v>6.69</v>
      </c>
      <c r="R10" s="198">
        <v>6.46</v>
      </c>
      <c r="S10" s="198">
        <v>4.0999999999999996</v>
      </c>
      <c r="T10" s="198">
        <v>0</v>
      </c>
      <c r="U10" s="198">
        <v>1.1200000000000001</v>
      </c>
      <c r="V10" s="198">
        <v>0</v>
      </c>
      <c r="W10" s="198">
        <v>0</v>
      </c>
      <c r="X10" s="198">
        <v>25.64</v>
      </c>
      <c r="Y10" s="198">
        <v>9.15</v>
      </c>
      <c r="Z10" s="198">
        <v>40.93</v>
      </c>
      <c r="AA10" s="198">
        <v>20.02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16.239999999999998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13.79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4.4800000000000004</v>
      </c>
      <c r="L11" s="198">
        <v>377.61</v>
      </c>
      <c r="M11" s="198">
        <v>0</v>
      </c>
      <c r="N11" s="198">
        <v>1.57</v>
      </c>
      <c r="O11" s="198">
        <v>0</v>
      </c>
      <c r="P11" s="198">
        <v>27.69</v>
      </c>
      <c r="Q11" s="198">
        <v>6.69</v>
      </c>
      <c r="R11" s="198">
        <v>6.46</v>
      </c>
      <c r="S11" s="198">
        <v>4.0999999999999996</v>
      </c>
      <c r="T11" s="198">
        <v>0</v>
      </c>
      <c r="U11" s="198">
        <v>1.1200000000000001</v>
      </c>
      <c r="V11" s="198">
        <v>0</v>
      </c>
      <c r="W11" s="198">
        <v>0</v>
      </c>
      <c r="X11" s="198">
        <v>25.94</v>
      </c>
      <c r="Y11" s="198">
        <v>9.15</v>
      </c>
      <c r="Z11" s="198">
        <v>40.93</v>
      </c>
      <c r="AA11" s="198">
        <v>20.02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16.239999999999998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13.79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4.4800000000000004</v>
      </c>
      <c r="L12" s="198">
        <v>377.61</v>
      </c>
      <c r="M12" s="198">
        <v>1.23</v>
      </c>
      <c r="N12" s="198">
        <v>1.57</v>
      </c>
      <c r="O12" s="198">
        <v>0</v>
      </c>
      <c r="P12" s="198">
        <v>27.69</v>
      </c>
      <c r="Q12" s="198">
        <v>6.69</v>
      </c>
      <c r="R12" s="198">
        <v>6.46</v>
      </c>
      <c r="S12" s="198">
        <v>4.0999999999999996</v>
      </c>
      <c r="T12" s="198">
        <v>0</v>
      </c>
      <c r="U12" s="198">
        <v>1.1200000000000001</v>
      </c>
      <c r="V12" s="198">
        <v>0</v>
      </c>
      <c r="W12" s="198">
        <v>0</v>
      </c>
      <c r="X12" s="198">
        <v>25.94</v>
      </c>
      <c r="Y12" s="198">
        <v>9.15</v>
      </c>
      <c r="Z12" s="198">
        <v>40.93</v>
      </c>
      <c r="AA12" s="198">
        <v>20.02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38.56</v>
      </c>
      <c r="AJ12" s="198">
        <v>0</v>
      </c>
      <c r="AK12" s="198">
        <v>16.239999999999998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13.79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4.4800000000000004</v>
      </c>
      <c r="L13" s="198">
        <v>377.61</v>
      </c>
      <c r="M13" s="198">
        <v>0</v>
      </c>
      <c r="N13" s="198">
        <v>1.57</v>
      </c>
      <c r="O13" s="198">
        <v>0</v>
      </c>
      <c r="P13" s="198">
        <v>27.69</v>
      </c>
      <c r="Q13" s="198">
        <v>6.69</v>
      </c>
      <c r="R13" s="198">
        <v>6.35</v>
      </c>
      <c r="S13" s="198">
        <v>4.0999999999999996</v>
      </c>
      <c r="T13" s="198">
        <v>0</v>
      </c>
      <c r="U13" s="198">
        <v>1.1200000000000001</v>
      </c>
      <c r="V13" s="198">
        <v>0</v>
      </c>
      <c r="W13" s="198">
        <v>0</v>
      </c>
      <c r="X13" s="198">
        <v>25.94</v>
      </c>
      <c r="Y13" s="198">
        <v>9.15</v>
      </c>
      <c r="Z13" s="198">
        <v>40.93</v>
      </c>
      <c r="AA13" s="198">
        <v>20.02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38.56</v>
      </c>
      <c r="AJ13" s="198">
        <v>0</v>
      </c>
      <c r="AK13" s="198">
        <v>16.239999999999998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4.4800000000000004</v>
      </c>
      <c r="L14" s="198">
        <v>377.61</v>
      </c>
      <c r="M14" s="198">
        <v>0</v>
      </c>
      <c r="N14" s="198">
        <v>1.57</v>
      </c>
      <c r="O14" s="198">
        <v>0</v>
      </c>
      <c r="P14" s="198">
        <v>27.69</v>
      </c>
      <c r="Q14" s="198">
        <v>6.69</v>
      </c>
      <c r="R14" s="198">
        <v>6.35</v>
      </c>
      <c r="S14" s="198">
        <v>4.0999999999999996</v>
      </c>
      <c r="T14" s="198">
        <v>0</v>
      </c>
      <c r="U14" s="198">
        <v>1.1200000000000001</v>
      </c>
      <c r="V14" s="198">
        <v>0</v>
      </c>
      <c r="W14" s="198">
        <v>0</v>
      </c>
      <c r="X14" s="198">
        <v>25.94</v>
      </c>
      <c r="Y14" s="198">
        <v>9.15</v>
      </c>
      <c r="Z14" s="198">
        <v>40.93</v>
      </c>
      <c r="AA14" s="198">
        <v>20.02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4.4800000000000004</v>
      </c>
      <c r="L15" s="198">
        <v>377.61</v>
      </c>
      <c r="M15" s="198">
        <v>0</v>
      </c>
      <c r="N15" s="198">
        <v>1.57</v>
      </c>
      <c r="O15" s="198">
        <v>0</v>
      </c>
      <c r="P15" s="198">
        <v>27.69</v>
      </c>
      <c r="Q15" s="198">
        <v>6.69</v>
      </c>
      <c r="R15" s="198">
        <v>6.35</v>
      </c>
      <c r="S15" s="198">
        <v>4.0999999999999996</v>
      </c>
      <c r="T15" s="198">
        <v>0</v>
      </c>
      <c r="U15" s="198">
        <v>1.1200000000000001</v>
      </c>
      <c r="V15" s="198">
        <v>0</v>
      </c>
      <c r="W15" s="198">
        <v>0</v>
      </c>
      <c r="X15" s="198">
        <v>25.94</v>
      </c>
      <c r="Y15" s="198">
        <v>9.15</v>
      </c>
      <c r="Z15" s="198">
        <v>40.93</v>
      </c>
      <c r="AA15" s="198">
        <v>20.02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16.239999999999998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4.4800000000000004</v>
      </c>
      <c r="L16" s="198">
        <v>377.61</v>
      </c>
      <c r="M16" s="198">
        <v>0</v>
      </c>
      <c r="N16" s="198">
        <v>1.57</v>
      </c>
      <c r="O16" s="198">
        <v>0</v>
      </c>
      <c r="P16" s="198">
        <v>27.69</v>
      </c>
      <c r="Q16" s="198">
        <v>6.69</v>
      </c>
      <c r="R16" s="198">
        <v>6.35</v>
      </c>
      <c r="S16" s="198">
        <v>4.0999999999999996</v>
      </c>
      <c r="T16" s="198">
        <v>0</v>
      </c>
      <c r="U16" s="198">
        <v>1.1200000000000001</v>
      </c>
      <c r="V16" s="198">
        <v>0</v>
      </c>
      <c r="W16" s="198">
        <v>0</v>
      </c>
      <c r="X16" s="198">
        <v>25.94</v>
      </c>
      <c r="Y16" s="198">
        <v>9.15</v>
      </c>
      <c r="Z16" s="198">
        <v>40.93</v>
      </c>
      <c r="AA16" s="198">
        <v>20.02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16.239999999999998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4.4800000000000004</v>
      </c>
      <c r="L17" s="198">
        <v>377.61</v>
      </c>
      <c r="M17" s="198">
        <v>0</v>
      </c>
      <c r="N17" s="198">
        <v>1.57</v>
      </c>
      <c r="O17" s="198">
        <v>0</v>
      </c>
      <c r="P17" s="198">
        <v>27.69</v>
      </c>
      <c r="Q17" s="198">
        <v>6.69</v>
      </c>
      <c r="R17" s="198">
        <v>6.35</v>
      </c>
      <c r="S17" s="198">
        <v>4.0999999999999996</v>
      </c>
      <c r="T17" s="198">
        <v>0</v>
      </c>
      <c r="U17" s="198">
        <v>1.1200000000000001</v>
      </c>
      <c r="V17" s="198">
        <v>0</v>
      </c>
      <c r="W17" s="198">
        <v>0</v>
      </c>
      <c r="X17" s="198">
        <v>25.26</v>
      </c>
      <c r="Y17" s="198">
        <v>9.15</v>
      </c>
      <c r="Z17" s="198">
        <v>40.93</v>
      </c>
      <c r="AA17" s="198">
        <v>20.02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13.01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4.4800000000000004</v>
      </c>
      <c r="L18" s="198">
        <v>377.61</v>
      </c>
      <c r="M18" s="198">
        <v>0</v>
      </c>
      <c r="N18" s="198">
        <v>1.57</v>
      </c>
      <c r="O18" s="198">
        <v>0</v>
      </c>
      <c r="P18" s="198">
        <v>27.69</v>
      </c>
      <c r="Q18" s="198">
        <v>6.69</v>
      </c>
      <c r="R18" s="198">
        <v>6.35</v>
      </c>
      <c r="S18" s="198">
        <v>4.0999999999999996</v>
      </c>
      <c r="T18" s="198">
        <v>0</v>
      </c>
      <c r="U18" s="198">
        <v>1.1200000000000001</v>
      </c>
      <c r="V18" s="198">
        <v>0</v>
      </c>
      <c r="W18" s="198">
        <v>0</v>
      </c>
      <c r="X18" s="198">
        <v>25.94</v>
      </c>
      <c r="Y18" s="198">
        <v>9.15</v>
      </c>
      <c r="Z18" s="198">
        <v>40.93</v>
      </c>
      <c r="AA18" s="198">
        <v>20.02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16.239999999999998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13.76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4.4800000000000004</v>
      </c>
      <c r="L19" s="198">
        <v>377.61</v>
      </c>
      <c r="M19" s="198">
        <v>0</v>
      </c>
      <c r="N19" s="198">
        <v>1.57</v>
      </c>
      <c r="O19" s="198">
        <v>0</v>
      </c>
      <c r="P19" s="198">
        <v>27.69</v>
      </c>
      <c r="Q19" s="198">
        <v>6.69</v>
      </c>
      <c r="R19" s="198">
        <v>6.46</v>
      </c>
      <c r="S19" s="198">
        <v>4.0999999999999996</v>
      </c>
      <c r="T19" s="198">
        <v>0</v>
      </c>
      <c r="U19" s="198">
        <v>1.1200000000000001</v>
      </c>
      <c r="V19" s="198">
        <v>0</v>
      </c>
      <c r="W19" s="198">
        <v>0</v>
      </c>
      <c r="X19" s="198">
        <v>25.94</v>
      </c>
      <c r="Y19" s="198">
        <v>9.15</v>
      </c>
      <c r="Z19" s="198">
        <v>40.93</v>
      </c>
      <c r="AA19" s="198">
        <v>20.02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38.56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13.76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4.4800000000000004</v>
      </c>
      <c r="L20" s="198">
        <v>377.61</v>
      </c>
      <c r="M20" s="198">
        <v>0</v>
      </c>
      <c r="N20" s="198">
        <v>1.57</v>
      </c>
      <c r="O20" s="198">
        <v>0</v>
      </c>
      <c r="P20" s="198">
        <v>27.69</v>
      </c>
      <c r="Q20" s="198">
        <v>6.69</v>
      </c>
      <c r="R20" s="198">
        <v>6.46</v>
      </c>
      <c r="S20" s="198">
        <v>4.0999999999999996</v>
      </c>
      <c r="T20" s="198">
        <v>0</v>
      </c>
      <c r="U20" s="198">
        <v>1.1200000000000001</v>
      </c>
      <c r="V20" s="198">
        <v>0</v>
      </c>
      <c r="W20" s="198">
        <v>0</v>
      </c>
      <c r="X20" s="198">
        <v>25.94</v>
      </c>
      <c r="Y20" s="198">
        <v>9.15</v>
      </c>
      <c r="Z20" s="198">
        <v>40.93</v>
      </c>
      <c r="AA20" s="198">
        <v>20.02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38.56</v>
      </c>
      <c r="AJ20" s="198">
        <v>0</v>
      </c>
      <c r="AK20" s="198">
        <v>16.25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4.4800000000000004</v>
      </c>
      <c r="L21" s="198">
        <v>377.61</v>
      </c>
      <c r="M21" s="198">
        <v>1.23</v>
      </c>
      <c r="N21" s="198">
        <v>1.57</v>
      </c>
      <c r="O21" s="198">
        <v>0</v>
      </c>
      <c r="P21" s="198">
        <v>27.69</v>
      </c>
      <c r="Q21" s="198">
        <v>6.69</v>
      </c>
      <c r="R21" s="198">
        <v>6.62</v>
      </c>
      <c r="S21" s="198">
        <v>4.0999999999999996</v>
      </c>
      <c r="T21" s="198">
        <v>0</v>
      </c>
      <c r="U21" s="198">
        <v>1.1200000000000001</v>
      </c>
      <c r="V21" s="198">
        <v>0</v>
      </c>
      <c r="W21" s="198">
        <v>0</v>
      </c>
      <c r="X21" s="198">
        <v>25.94</v>
      </c>
      <c r="Y21" s="198">
        <v>9.15</v>
      </c>
      <c r="Z21" s="198">
        <v>40.93</v>
      </c>
      <c r="AA21" s="198">
        <v>20.02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18.05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4.4800000000000004</v>
      </c>
      <c r="L22" s="198">
        <v>377.61</v>
      </c>
      <c r="M22" s="198">
        <v>1.23</v>
      </c>
      <c r="N22" s="198">
        <v>1.57</v>
      </c>
      <c r="O22" s="198">
        <v>0</v>
      </c>
      <c r="P22" s="198">
        <v>27.69</v>
      </c>
      <c r="Q22" s="198">
        <v>6.69</v>
      </c>
      <c r="R22" s="198">
        <v>6.62</v>
      </c>
      <c r="S22" s="198">
        <v>4.0999999999999996</v>
      </c>
      <c r="T22" s="198">
        <v>0</v>
      </c>
      <c r="U22" s="198">
        <v>1.1200000000000001</v>
      </c>
      <c r="V22" s="198">
        <v>0</v>
      </c>
      <c r="W22" s="198">
        <v>0</v>
      </c>
      <c r="X22" s="198">
        <v>26.13</v>
      </c>
      <c r="Y22" s="198">
        <v>9.15</v>
      </c>
      <c r="Z22" s="198">
        <v>40.93</v>
      </c>
      <c r="AA22" s="198">
        <v>20.02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18.05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4.47</v>
      </c>
      <c r="L23" s="198">
        <v>377.61</v>
      </c>
      <c r="M23" s="198">
        <v>1.23</v>
      </c>
      <c r="N23" s="198">
        <v>1.57</v>
      </c>
      <c r="O23" s="198">
        <v>0</v>
      </c>
      <c r="P23" s="198">
        <v>27.69</v>
      </c>
      <c r="Q23" s="198">
        <v>6.69</v>
      </c>
      <c r="R23" s="198">
        <v>7.01</v>
      </c>
      <c r="S23" s="198">
        <v>4.16</v>
      </c>
      <c r="T23" s="198">
        <v>0</v>
      </c>
      <c r="U23" s="198">
        <v>1.1200000000000001</v>
      </c>
      <c r="V23" s="198">
        <v>0</v>
      </c>
      <c r="W23" s="198">
        <v>0</v>
      </c>
      <c r="X23" s="198">
        <v>26.13</v>
      </c>
      <c r="Y23" s="198">
        <v>9.15</v>
      </c>
      <c r="Z23" s="198">
        <v>40.93</v>
      </c>
      <c r="AA23" s="198">
        <v>20.02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4.47</v>
      </c>
      <c r="L24" s="198">
        <v>377.61</v>
      </c>
      <c r="M24" s="198">
        <v>1.23</v>
      </c>
      <c r="N24" s="198">
        <v>1.57</v>
      </c>
      <c r="O24" s="198">
        <v>0</v>
      </c>
      <c r="P24" s="198">
        <v>27.69</v>
      </c>
      <c r="Q24" s="198">
        <v>6.69</v>
      </c>
      <c r="R24" s="198">
        <v>6.85</v>
      </c>
      <c r="S24" s="198">
        <v>4.22</v>
      </c>
      <c r="T24" s="198">
        <v>0</v>
      </c>
      <c r="U24" s="198">
        <v>1.1200000000000001</v>
      </c>
      <c r="V24" s="198">
        <v>0</v>
      </c>
      <c r="W24" s="198">
        <v>0</v>
      </c>
      <c r="X24" s="198">
        <v>26.13</v>
      </c>
      <c r="Y24" s="198">
        <v>9.15</v>
      </c>
      <c r="Z24" s="198">
        <v>40.93</v>
      </c>
      <c r="AA24" s="198">
        <v>20.02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4.47</v>
      </c>
      <c r="L25" s="198">
        <v>377.61</v>
      </c>
      <c r="M25" s="198">
        <v>1.22</v>
      </c>
      <c r="N25" s="198">
        <v>1.57</v>
      </c>
      <c r="O25" s="198">
        <v>0</v>
      </c>
      <c r="P25" s="198">
        <v>27.69</v>
      </c>
      <c r="Q25" s="198">
        <v>6.69</v>
      </c>
      <c r="R25" s="198">
        <v>7.01</v>
      </c>
      <c r="S25" s="198">
        <v>4.16</v>
      </c>
      <c r="T25" s="198">
        <v>0</v>
      </c>
      <c r="U25" s="198">
        <v>1.1200000000000001</v>
      </c>
      <c r="V25" s="198">
        <v>0</v>
      </c>
      <c r="W25" s="198">
        <v>0</v>
      </c>
      <c r="X25" s="198">
        <v>26.13</v>
      </c>
      <c r="Y25" s="198">
        <v>9.15</v>
      </c>
      <c r="Z25" s="198">
        <v>40.93</v>
      </c>
      <c r="AA25" s="198">
        <v>20.02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4.47</v>
      </c>
      <c r="L26" s="198">
        <v>377.61</v>
      </c>
      <c r="M26" s="198">
        <v>1.22</v>
      </c>
      <c r="N26" s="198">
        <v>1.57</v>
      </c>
      <c r="O26" s="198">
        <v>0</v>
      </c>
      <c r="P26" s="198">
        <v>27.69</v>
      </c>
      <c r="Q26" s="198">
        <v>6.69</v>
      </c>
      <c r="R26" s="198">
        <v>7.01</v>
      </c>
      <c r="S26" s="198">
        <v>4.16</v>
      </c>
      <c r="T26" s="198">
        <v>0</v>
      </c>
      <c r="U26" s="198">
        <v>1.1200000000000001</v>
      </c>
      <c r="V26" s="198">
        <v>0</v>
      </c>
      <c r="W26" s="198">
        <v>0</v>
      </c>
      <c r="X26" s="198">
        <v>26.13</v>
      </c>
      <c r="Y26" s="198">
        <v>9.15</v>
      </c>
      <c r="Z26" s="198">
        <v>40.93</v>
      </c>
      <c r="AA26" s="198">
        <v>20.02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38.56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4.63</v>
      </c>
      <c r="L27" s="198">
        <v>377.62</v>
      </c>
      <c r="M27" s="198">
        <v>1.22</v>
      </c>
      <c r="N27" s="198">
        <v>1.57</v>
      </c>
      <c r="O27" s="198">
        <v>0</v>
      </c>
      <c r="P27" s="198">
        <v>27.69</v>
      </c>
      <c r="Q27" s="198">
        <v>6.69</v>
      </c>
      <c r="R27" s="198">
        <v>7.27</v>
      </c>
      <c r="S27" s="198">
        <v>4.2699999999999996</v>
      </c>
      <c r="T27" s="198">
        <v>0</v>
      </c>
      <c r="U27" s="198">
        <v>1.1200000000000001</v>
      </c>
      <c r="V27" s="198">
        <v>0</v>
      </c>
      <c r="W27" s="198">
        <v>0</v>
      </c>
      <c r="X27" s="198">
        <v>28.45</v>
      </c>
      <c r="Y27" s="198">
        <v>9.15</v>
      </c>
      <c r="Z27" s="198">
        <v>40.93</v>
      </c>
      <c r="AA27" s="198">
        <v>20.02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38.56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4.63</v>
      </c>
      <c r="L28" s="198">
        <v>377.62</v>
      </c>
      <c r="M28" s="198">
        <v>1.22</v>
      </c>
      <c r="N28" s="198">
        <v>1.57</v>
      </c>
      <c r="O28" s="198">
        <v>0</v>
      </c>
      <c r="P28" s="198">
        <v>1.2</v>
      </c>
      <c r="Q28" s="198">
        <v>3.82</v>
      </c>
      <c r="R28" s="198">
        <v>7.27</v>
      </c>
      <c r="S28" s="198">
        <v>4.2699999999999996</v>
      </c>
      <c r="T28" s="198">
        <v>0</v>
      </c>
      <c r="U28" s="198">
        <v>1.1200000000000001</v>
      </c>
      <c r="V28" s="198">
        <v>0</v>
      </c>
      <c r="W28" s="198">
        <v>0</v>
      </c>
      <c r="X28" s="198">
        <v>4.03</v>
      </c>
      <c r="Y28" s="198">
        <v>9.15</v>
      </c>
      <c r="Z28" s="198">
        <v>3.6</v>
      </c>
      <c r="AA28" s="198">
        <v>20.02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3.93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4.63</v>
      </c>
      <c r="L29" s="198">
        <v>377.62</v>
      </c>
      <c r="M29" s="198">
        <v>1.22</v>
      </c>
      <c r="N29" s="198">
        <v>1.57</v>
      </c>
      <c r="O29" s="198">
        <v>0</v>
      </c>
      <c r="P29" s="198">
        <v>1.2</v>
      </c>
      <c r="Q29" s="198">
        <v>3.82</v>
      </c>
      <c r="R29" s="198">
        <v>7.27</v>
      </c>
      <c r="S29" s="198">
        <v>4.2699999999999996</v>
      </c>
      <c r="T29" s="198">
        <v>0</v>
      </c>
      <c r="U29" s="198">
        <v>1.1200000000000001</v>
      </c>
      <c r="V29" s="198">
        <v>0</v>
      </c>
      <c r="W29" s="198">
        <v>0</v>
      </c>
      <c r="X29" s="198">
        <v>1.97</v>
      </c>
      <c r="Y29" s="198">
        <v>9.15</v>
      </c>
      <c r="Z29" s="198">
        <v>3.6</v>
      </c>
      <c r="AA29" s="198">
        <v>1.2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4.1399999999999997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4.63</v>
      </c>
      <c r="L30" s="198">
        <v>377.62</v>
      </c>
      <c r="M30" s="198">
        <v>1.22</v>
      </c>
      <c r="N30" s="198">
        <v>1.57</v>
      </c>
      <c r="O30" s="198">
        <v>0</v>
      </c>
      <c r="P30" s="198">
        <v>1.2</v>
      </c>
      <c r="Q30" s="198">
        <v>3.82</v>
      </c>
      <c r="R30" s="198">
        <v>7.27</v>
      </c>
      <c r="S30" s="198">
        <v>4.2699999999999996</v>
      </c>
      <c r="T30" s="198">
        <v>0</v>
      </c>
      <c r="U30" s="198">
        <v>1.1200000000000001</v>
      </c>
      <c r="V30" s="198">
        <v>0</v>
      </c>
      <c r="W30" s="198">
        <v>0</v>
      </c>
      <c r="X30" s="198">
        <v>1.97</v>
      </c>
      <c r="Y30" s="198">
        <v>9.15</v>
      </c>
      <c r="Z30" s="198">
        <v>3.6</v>
      </c>
      <c r="AA30" s="198">
        <v>20.02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4.1399999999999997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4.63</v>
      </c>
      <c r="L31" s="198">
        <v>377.62</v>
      </c>
      <c r="M31" s="198">
        <v>1.22</v>
      </c>
      <c r="N31" s="198">
        <v>1.57</v>
      </c>
      <c r="O31" s="198">
        <v>0</v>
      </c>
      <c r="P31" s="198">
        <v>1.2</v>
      </c>
      <c r="Q31" s="198">
        <v>0.28999999999999998</v>
      </c>
      <c r="R31" s="198">
        <v>0.56000000000000005</v>
      </c>
      <c r="S31" s="198">
        <v>0.35</v>
      </c>
      <c r="T31" s="198">
        <v>0</v>
      </c>
      <c r="U31" s="198">
        <v>1.1200000000000001</v>
      </c>
      <c r="V31" s="198">
        <v>0</v>
      </c>
      <c r="W31" s="198">
        <v>0</v>
      </c>
      <c r="X31" s="198">
        <v>1.97</v>
      </c>
      <c r="Y31" s="198">
        <v>9.15</v>
      </c>
      <c r="Z31" s="198">
        <v>3.6</v>
      </c>
      <c r="AA31" s="198">
        <v>0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4.63</v>
      </c>
      <c r="L32" s="198">
        <v>377.62</v>
      </c>
      <c r="M32" s="198">
        <v>1.22</v>
      </c>
      <c r="N32" s="198">
        <v>1.57</v>
      </c>
      <c r="O32" s="198">
        <v>0</v>
      </c>
      <c r="P32" s="198">
        <v>1.2</v>
      </c>
      <c r="Q32" s="198">
        <v>0.28999999999999998</v>
      </c>
      <c r="R32" s="198">
        <v>0.56000000000000005</v>
      </c>
      <c r="S32" s="198">
        <v>0.35</v>
      </c>
      <c r="T32" s="198">
        <v>0</v>
      </c>
      <c r="U32" s="198">
        <v>1.1200000000000001</v>
      </c>
      <c r="V32" s="198">
        <v>0</v>
      </c>
      <c r="W32" s="198">
        <v>0</v>
      </c>
      <c r="X32" s="198">
        <v>1.97</v>
      </c>
      <c r="Y32" s="198">
        <v>9.15</v>
      </c>
      <c r="Z32" s="198">
        <v>3.6</v>
      </c>
      <c r="AA32" s="198">
        <v>1.2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38.56</v>
      </c>
      <c r="AJ32" s="198">
        <v>0</v>
      </c>
      <c r="AK32" s="198">
        <v>3.72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4.63</v>
      </c>
      <c r="L33" s="198">
        <v>377.62</v>
      </c>
      <c r="M33" s="198">
        <v>1.22</v>
      </c>
      <c r="N33" s="198">
        <v>1.57</v>
      </c>
      <c r="O33" s="198">
        <v>0</v>
      </c>
      <c r="P33" s="198">
        <v>1.2</v>
      </c>
      <c r="Q33" s="198">
        <v>6.69</v>
      </c>
      <c r="R33" s="198">
        <v>13.01</v>
      </c>
      <c r="S33" s="198">
        <v>8.1</v>
      </c>
      <c r="T33" s="198">
        <v>0</v>
      </c>
      <c r="U33" s="198">
        <v>1.1200000000000001</v>
      </c>
      <c r="V33" s="198">
        <v>0</v>
      </c>
      <c r="W33" s="198">
        <v>0</v>
      </c>
      <c r="X33" s="198">
        <v>1.97</v>
      </c>
      <c r="Y33" s="198">
        <v>9.15</v>
      </c>
      <c r="Z33" s="198">
        <v>3.6</v>
      </c>
      <c r="AA33" s="198">
        <v>20.02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38.56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4.63</v>
      </c>
      <c r="L34" s="198">
        <v>377.62</v>
      </c>
      <c r="M34" s="198">
        <v>1.22</v>
      </c>
      <c r="N34" s="198">
        <v>1.57</v>
      </c>
      <c r="O34" s="198">
        <v>0</v>
      </c>
      <c r="P34" s="198">
        <v>1.2</v>
      </c>
      <c r="Q34" s="198">
        <v>6.69</v>
      </c>
      <c r="R34" s="198">
        <v>13.01</v>
      </c>
      <c r="S34" s="198">
        <v>8.1</v>
      </c>
      <c r="T34" s="198">
        <v>0</v>
      </c>
      <c r="U34" s="198">
        <v>1.1200000000000001</v>
      </c>
      <c r="V34" s="198">
        <v>0</v>
      </c>
      <c r="W34" s="198">
        <v>0</v>
      </c>
      <c r="X34" s="198">
        <v>1.97</v>
      </c>
      <c r="Y34" s="198">
        <v>9.15</v>
      </c>
      <c r="Z34" s="198">
        <v>3.6</v>
      </c>
      <c r="AA34" s="198">
        <v>20.02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4.63</v>
      </c>
      <c r="L35" s="198">
        <v>377.62</v>
      </c>
      <c r="M35" s="198">
        <v>1.22</v>
      </c>
      <c r="N35" s="198">
        <v>1.57</v>
      </c>
      <c r="O35" s="198">
        <v>0</v>
      </c>
      <c r="P35" s="198">
        <v>1.2</v>
      </c>
      <c r="Q35" s="198">
        <v>6.69</v>
      </c>
      <c r="R35" s="198">
        <v>13.01</v>
      </c>
      <c r="S35" s="198">
        <v>8.1</v>
      </c>
      <c r="T35" s="198">
        <v>0</v>
      </c>
      <c r="U35" s="198">
        <v>1.1200000000000001</v>
      </c>
      <c r="V35" s="198">
        <v>0</v>
      </c>
      <c r="W35" s="198">
        <v>0</v>
      </c>
      <c r="X35" s="198">
        <v>1.97</v>
      </c>
      <c r="Y35" s="198">
        <v>9.15</v>
      </c>
      <c r="Z35" s="198">
        <v>3.6</v>
      </c>
      <c r="AA35" s="198">
        <v>1.2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4.1399999999999997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0.41</v>
      </c>
      <c r="L36" s="198">
        <v>339.35</v>
      </c>
      <c r="M36" s="198">
        <v>1.22</v>
      </c>
      <c r="N36" s="198">
        <v>1.57</v>
      </c>
      <c r="O36" s="198">
        <v>0</v>
      </c>
      <c r="P36" s="198">
        <v>1.2</v>
      </c>
      <c r="Q36" s="198">
        <v>0.28999999999999998</v>
      </c>
      <c r="R36" s="198">
        <v>0.56000000000000005</v>
      </c>
      <c r="S36" s="198">
        <v>0.35</v>
      </c>
      <c r="T36" s="198">
        <v>0</v>
      </c>
      <c r="U36" s="198">
        <v>1.1200000000000001</v>
      </c>
      <c r="V36" s="198">
        <v>0</v>
      </c>
      <c r="W36" s="198">
        <v>0</v>
      </c>
      <c r="X36" s="198">
        <v>1.97</v>
      </c>
      <c r="Y36" s="198">
        <v>9.15</v>
      </c>
      <c r="Z36" s="198">
        <v>3.6</v>
      </c>
      <c r="AA36" s="198">
        <v>1.2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4.1399999999999997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0.41</v>
      </c>
      <c r="L37" s="198">
        <v>268.93</v>
      </c>
      <c r="M37" s="198">
        <v>1.22</v>
      </c>
      <c r="N37" s="198">
        <v>1.57</v>
      </c>
      <c r="O37" s="198">
        <v>0</v>
      </c>
      <c r="P37" s="198">
        <v>1.2</v>
      </c>
      <c r="Q37" s="198">
        <v>0.28999999999999998</v>
      </c>
      <c r="R37" s="198">
        <v>0.56000000000000005</v>
      </c>
      <c r="S37" s="198">
        <v>0.35</v>
      </c>
      <c r="T37" s="198">
        <v>0</v>
      </c>
      <c r="U37" s="198">
        <v>1.1200000000000001</v>
      </c>
      <c r="V37" s="198">
        <v>0</v>
      </c>
      <c r="W37" s="198">
        <v>0</v>
      </c>
      <c r="X37" s="198">
        <v>1.97</v>
      </c>
      <c r="Y37" s="198">
        <v>9.15</v>
      </c>
      <c r="Z37" s="198">
        <v>3.6</v>
      </c>
      <c r="AA37" s="198">
        <v>1.2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0.41</v>
      </c>
      <c r="L38" s="198">
        <v>207.34</v>
      </c>
      <c r="M38" s="198">
        <v>1.22</v>
      </c>
      <c r="N38" s="198">
        <v>1.57</v>
      </c>
      <c r="O38" s="198">
        <v>0</v>
      </c>
      <c r="P38" s="198">
        <v>1.2</v>
      </c>
      <c r="Q38" s="198">
        <v>0.28999999999999998</v>
      </c>
      <c r="R38" s="198">
        <v>0.56000000000000005</v>
      </c>
      <c r="S38" s="198">
        <v>0.35</v>
      </c>
      <c r="T38" s="198">
        <v>0</v>
      </c>
      <c r="U38" s="198">
        <v>1.1200000000000001</v>
      </c>
      <c r="V38" s="198">
        <v>0</v>
      </c>
      <c r="W38" s="198">
        <v>0</v>
      </c>
      <c r="X38" s="198">
        <v>1.97</v>
      </c>
      <c r="Y38" s="198">
        <v>9.15</v>
      </c>
      <c r="Z38" s="198">
        <v>3.6</v>
      </c>
      <c r="AA38" s="198">
        <v>1.2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4.1399999999999997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0.41</v>
      </c>
      <c r="L39" s="198">
        <v>207.34</v>
      </c>
      <c r="M39" s="198">
        <v>1.22</v>
      </c>
      <c r="N39" s="198">
        <v>1.57</v>
      </c>
      <c r="O39" s="198">
        <v>0</v>
      </c>
      <c r="P39" s="198">
        <v>1.2</v>
      </c>
      <c r="Q39" s="198">
        <v>0.28999999999999998</v>
      </c>
      <c r="R39" s="198">
        <v>0.56000000000000005</v>
      </c>
      <c r="S39" s="198">
        <v>0.35</v>
      </c>
      <c r="T39" s="198">
        <v>0</v>
      </c>
      <c r="U39" s="198">
        <v>1.1200000000000001</v>
      </c>
      <c r="V39" s="198">
        <v>0</v>
      </c>
      <c r="W39" s="198">
        <v>0</v>
      </c>
      <c r="X39" s="198">
        <v>1.97</v>
      </c>
      <c r="Y39" s="198">
        <v>9.15</v>
      </c>
      <c r="Z39" s="198">
        <v>3.6</v>
      </c>
      <c r="AA39" s="198">
        <v>1.2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38.56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0.41</v>
      </c>
      <c r="L40" s="198">
        <v>207.34</v>
      </c>
      <c r="M40" s="198">
        <v>1.22</v>
      </c>
      <c r="N40" s="198">
        <v>1.57</v>
      </c>
      <c r="O40" s="198">
        <v>0</v>
      </c>
      <c r="P40" s="198">
        <v>1.2</v>
      </c>
      <c r="Q40" s="198">
        <v>0.28999999999999998</v>
      </c>
      <c r="R40" s="198">
        <v>0.56000000000000005</v>
      </c>
      <c r="S40" s="198">
        <v>0.35</v>
      </c>
      <c r="T40" s="198">
        <v>0</v>
      </c>
      <c r="U40" s="198">
        <v>1.1200000000000001</v>
      </c>
      <c r="V40" s="198">
        <v>0</v>
      </c>
      <c r="W40" s="198">
        <v>0</v>
      </c>
      <c r="X40" s="198">
        <v>1.97</v>
      </c>
      <c r="Y40" s="198">
        <v>9.15</v>
      </c>
      <c r="Z40" s="198">
        <v>3.6</v>
      </c>
      <c r="AA40" s="198">
        <v>1.2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38.56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0.41</v>
      </c>
      <c r="L41" s="198">
        <v>207.34</v>
      </c>
      <c r="M41" s="198">
        <v>1.22</v>
      </c>
      <c r="N41" s="198">
        <v>1.57</v>
      </c>
      <c r="O41" s="198">
        <v>0</v>
      </c>
      <c r="P41" s="198">
        <v>1.2</v>
      </c>
      <c r="Q41" s="198">
        <v>0.28999999999999998</v>
      </c>
      <c r="R41" s="198">
        <v>0.56000000000000005</v>
      </c>
      <c r="S41" s="198">
        <v>0.35</v>
      </c>
      <c r="T41" s="198">
        <v>0</v>
      </c>
      <c r="U41" s="198">
        <v>1.1200000000000001</v>
      </c>
      <c r="V41" s="198">
        <v>0</v>
      </c>
      <c r="W41" s="198">
        <v>0</v>
      </c>
      <c r="X41" s="198">
        <v>1.97</v>
      </c>
      <c r="Y41" s="198">
        <v>9.15</v>
      </c>
      <c r="Z41" s="198">
        <v>3.6</v>
      </c>
      <c r="AA41" s="198">
        <v>1.2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0.41</v>
      </c>
      <c r="L42" s="198">
        <v>207.34</v>
      </c>
      <c r="M42" s="198">
        <v>1.22</v>
      </c>
      <c r="N42" s="198">
        <v>1.57</v>
      </c>
      <c r="O42" s="198">
        <v>0</v>
      </c>
      <c r="P42" s="198">
        <v>1.2</v>
      </c>
      <c r="Q42" s="198">
        <v>0.28999999999999998</v>
      </c>
      <c r="R42" s="198">
        <v>0.56000000000000005</v>
      </c>
      <c r="S42" s="198">
        <v>0.35</v>
      </c>
      <c r="T42" s="198">
        <v>0</v>
      </c>
      <c r="U42" s="198">
        <v>1.1200000000000001</v>
      </c>
      <c r="V42" s="198">
        <v>0</v>
      </c>
      <c r="W42" s="198">
        <v>0</v>
      </c>
      <c r="X42" s="198">
        <v>1.97</v>
      </c>
      <c r="Y42" s="198">
        <v>9.15</v>
      </c>
      <c r="Z42" s="198">
        <v>3.6</v>
      </c>
      <c r="AA42" s="198">
        <v>1.2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0.41</v>
      </c>
      <c r="L43" s="198">
        <v>207.34</v>
      </c>
      <c r="M43" s="198">
        <v>1.22</v>
      </c>
      <c r="N43" s="198">
        <v>1.57</v>
      </c>
      <c r="O43" s="198">
        <v>0</v>
      </c>
      <c r="P43" s="198">
        <v>1.2</v>
      </c>
      <c r="Q43" s="198">
        <v>0.28999999999999998</v>
      </c>
      <c r="R43" s="198">
        <v>0.56000000000000005</v>
      </c>
      <c r="S43" s="198">
        <v>0.35</v>
      </c>
      <c r="T43" s="198">
        <v>0</v>
      </c>
      <c r="U43" s="198">
        <v>1.1200000000000001</v>
      </c>
      <c r="V43" s="198">
        <v>0</v>
      </c>
      <c r="W43" s="198">
        <v>0</v>
      </c>
      <c r="X43" s="198">
        <v>1.97</v>
      </c>
      <c r="Y43" s="198">
        <v>9.15</v>
      </c>
      <c r="Z43" s="198">
        <v>3.6</v>
      </c>
      <c r="AA43" s="198">
        <v>1.2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0.41</v>
      </c>
      <c r="L44" s="198">
        <v>207.34</v>
      </c>
      <c r="M44" s="198">
        <v>1.22</v>
      </c>
      <c r="N44" s="198">
        <v>1.57</v>
      </c>
      <c r="O44" s="198">
        <v>0</v>
      </c>
      <c r="P44" s="198">
        <v>1.2</v>
      </c>
      <c r="Q44" s="198">
        <v>0.28999999999999998</v>
      </c>
      <c r="R44" s="198">
        <v>0.56000000000000005</v>
      </c>
      <c r="S44" s="198">
        <v>0.35</v>
      </c>
      <c r="T44" s="198">
        <v>0</v>
      </c>
      <c r="U44" s="198">
        <v>1.1200000000000001</v>
      </c>
      <c r="V44" s="198">
        <v>0</v>
      </c>
      <c r="W44" s="198">
        <v>0</v>
      </c>
      <c r="X44" s="198">
        <v>1.97</v>
      </c>
      <c r="Y44" s="198">
        <v>9.15</v>
      </c>
      <c r="Z44" s="198">
        <v>3.6</v>
      </c>
      <c r="AA44" s="198">
        <v>1.2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38.56</v>
      </c>
      <c r="AJ44" s="198">
        <v>0</v>
      </c>
      <c r="AK44" s="198">
        <v>4.1399999999999997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0.41</v>
      </c>
      <c r="L45" s="198">
        <v>207.34</v>
      </c>
      <c r="M45" s="198">
        <v>1.22</v>
      </c>
      <c r="N45" s="198">
        <v>1.57</v>
      </c>
      <c r="O45" s="198">
        <v>0</v>
      </c>
      <c r="P45" s="198">
        <v>1.2</v>
      </c>
      <c r="Q45" s="198">
        <v>0.28999999999999998</v>
      </c>
      <c r="R45" s="198">
        <v>0.56000000000000005</v>
      </c>
      <c r="S45" s="198">
        <v>0.35</v>
      </c>
      <c r="T45" s="198">
        <v>0</v>
      </c>
      <c r="U45" s="198">
        <v>1.1200000000000001</v>
      </c>
      <c r="V45" s="198">
        <v>0</v>
      </c>
      <c r="W45" s="198">
        <v>0</v>
      </c>
      <c r="X45" s="198">
        <v>1.97</v>
      </c>
      <c r="Y45" s="198">
        <v>9.15</v>
      </c>
      <c r="Z45" s="198">
        <v>3.6</v>
      </c>
      <c r="AA45" s="198">
        <v>1.2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38.56</v>
      </c>
      <c r="AJ45" s="198">
        <v>0</v>
      </c>
      <c r="AK45" s="198">
        <v>4.34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0.41</v>
      </c>
      <c r="L46" s="198">
        <v>207.34</v>
      </c>
      <c r="M46" s="198">
        <v>1.22</v>
      </c>
      <c r="N46" s="198">
        <v>1.57</v>
      </c>
      <c r="O46" s="198">
        <v>0</v>
      </c>
      <c r="P46" s="198">
        <v>1.2</v>
      </c>
      <c r="Q46" s="198">
        <v>0.28999999999999998</v>
      </c>
      <c r="R46" s="198">
        <v>0.56000000000000005</v>
      </c>
      <c r="S46" s="198">
        <v>0.35</v>
      </c>
      <c r="T46" s="198">
        <v>0</v>
      </c>
      <c r="U46" s="198">
        <v>1.1200000000000001</v>
      </c>
      <c r="V46" s="198">
        <v>0</v>
      </c>
      <c r="W46" s="198">
        <v>0</v>
      </c>
      <c r="X46" s="198">
        <v>1.97</v>
      </c>
      <c r="Y46" s="198">
        <v>9.15</v>
      </c>
      <c r="Z46" s="198">
        <v>3.6</v>
      </c>
      <c r="AA46" s="198">
        <v>1.2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38.56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0.41</v>
      </c>
      <c r="L47" s="198">
        <v>207.34</v>
      </c>
      <c r="M47" s="198">
        <v>1.22</v>
      </c>
      <c r="N47" s="198">
        <v>1.57</v>
      </c>
      <c r="O47" s="198">
        <v>0</v>
      </c>
      <c r="P47" s="198">
        <v>1.2</v>
      </c>
      <c r="Q47" s="198">
        <v>0.28999999999999998</v>
      </c>
      <c r="R47" s="198">
        <v>0.56000000000000005</v>
      </c>
      <c r="S47" s="198">
        <v>0.35</v>
      </c>
      <c r="T47" s="198">
        <v>0</v>
      </c>
      <c r="U47" s="198">
        <v>1.1200000000000001</v>
      </c>
      <c r="V47" s="198">
        <v>0</v>
      </c>
      <c r="W47" s="198">
        <v>0</v>
      </c>
      <c r="X47" s="198">
        <v>1.97</v>
      </c>
      <c r="Y47" s="198">
        <v>9.15</v>
      </c>
      <c r="Z47" s="198">
        <v>3.6</v>
      </c>
      <c r="AA47" s="198">
        <v>1.2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38.56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0.41</v>
      </c>
      <c r="L48" s="198">
        <v>291.52</v>
      </c>
      <c r="M48" s="198">
        <v>1.22</v>
      </c>
      <c r="N48" s="198">
        <v>1.57</v>
      </c>
      <c r="O48" s="198">
        <v>0</v>
      </c>
      <c r="P48" s="198">
        <v>1.2</v>
      </c>
      <c r="Q48" s="198">
        <v>0.28999999999999998</v>
      </c>
      <c r="R48" s="198">
        <v>0.56000000000000005</v>
      </c>
      <c r="S48" s="198">
        <v>0.35</v>
      </c>
      <c r="T48" s="198">
        <v>0</v>
      </c>
      <c r="U48" s="198">
        <v>1.1200000000000001</v>
      </c>
      <c r="V48" s="198">
        <v>0</v>
      </c>
      <c r="W48" s="198">
        <v>0</v>
      </c>
      <c r="X48" s="198">
        <v>1.97</v>
      </c>
      <c r="Y48" s="198">
        <v>9.15</v>
      </c>
      <c r="Z48" s="198">
        <v>3.6</v>
      </c>
      <c r="AA48" s="198">
        <v>1.2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0.41</v>
      </c>
      <c r="L49" s="198">
        <v>310.64999999999998</v>
      </c>
      <c r="M49" s="198">
        <v>1.22</v>
      </c>
      <c r="N49" s="198">
        <v>1.57</v>
      </c>
      <c r="O49" s="198">
        <v>0</v>
      </c>
      <c r="P49" s="198">
        <v>1.2</v>
      </c>
      <c r="Q49" s="198">
        <v>0.28999999999999998</v>
      </c>
      <c r="R49" s="198">
        <v>0.56000000000000005</v>
      </c>
      <c r="S49" s="198">
        <v>0.35</v>
      </c>
      <c r="T49" s="198">
        <v>0</v>
      </c>
      <c r="U49" s="198">
        <v>1.1200000000000001</v>
      </c>
      <c r="V49" s="198">
        <v>0</v>
      </c>
      <c r="W49" s="198">
        <v>0</v>
      </c>
      <c r="X49" s="198">
        <v>1.97</v>
      </c>
      <c r="Y49" s="198">
        <v>9.15</v>
      </c>
      <c r="Z49" s="198">
        <v>3.6</v>
      </c>
      <c r="AA49" s="198">
        <v>1.2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0.41</v>
      </c>
      <c r="L50" s="198">
        <v>329.79</v>
      </c>
      <c r="M50" s="198">
        <v>1.22</v>
      </c>
      <c r="N50" s="198">
        <v>1.57</v>
      </c>
      <c r="O50" s="198">
        <v>0</v>
      </c>
      <c r="P50" s="198">
        <v>1.2</v>
      </c>
      <c r="Q50" s="198">
        <v>0.28999999999999998</v>
      </c>
      <c r="R50" s="198">
        <v>0.56000000000000005</v>
      </c>
      <c r="S50" s="198">
        <v>0.35</v>
      </c>
      <c r="T50" s="198">
        <v>0</v>
      </c>
      <c r="U50" s="198">
        <v>1.1200000000000001</v>
      </c>
      <c r="V50" s="198">
        <v>0</v>
      </c>
      <c r="W50" s="198">
        <v>0</v>
      </c>
      <c r="X50" s="198">
        <v>1.97</v>
      </c>
      <c r="Y50" s="198">
        <v>9.15</v>
      </c>
      <c r="Z50" s="198">
        <v>3.6</v>
      </c>
      <c r="AA50" s="198">
        <v>1.2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38.56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0.41</v>
      </c>
      <c r="L51" s="198">
        <v>358.48</v>
      </c>
      <c r="M51" s="198">
        <v>1.22</v>
      </c>
      <c r="N51" s="198">
        <v>1.57</v>
      </c>
      <c r="O51" s="198">
        <v>0</v>
      </c>
      <c r="P51" s="198">
        <v>1.2</v>
      </c>
      <c r="Q51" s="198">
        <v>0.28999999999999998</v>
      </c>
      <c r="R51" s="198">
        <v>0.56000000000000005</v>
      </c>
      <c r="S51" s="198">
        <v>0.35</v>
      </c>
      <c r="T51" s="198">
        <v>0</v>
      </c>
      <c r="U51" s="198">
        <v>1.1200000000000001</v>
      </c>
      <c r="V51" s="198">
        <v>0</v>
      </c>
      <c r="W51" s="198">
        <v>0</v>
      </c>
      <c r="X51" s="198">
        <v>1.97</v>
      </c>
      <c r="Y51" s="198">
        <v>9.15</v>
      </c>
      <c r="Z51" s="198">
        <v>3.6</v>
      </c>
      <c r="AA51" s="198">
        <v>1.2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0.41</v>
      </c>
      <c r="L52" s="198">
        <v>368.05</v>
      </c>
      <c r="M52" s="198">
        <v>1.22</v>
      </c>
      <c r="N52" s="198">
        <v>1.57</v>
      </c>
      <c r="O52" s="198">
        <v>0</v>
      </c>
      <c r="P52" s="198">
        <v>1.2</v>
      </c>
      <c r="Q52" s="198">
        <v>0.28999999999999998</v>
      </c>
      <c r="R52" s="198">
        <v>0.56000000000000005</v>
      </c>
      <c r="S52" s="198">
        <v>0.35</v>
      </c>
      <c r="T52" s="198">
        <v>0</v>
      </c>
      <c r="U52" s="198">
        <v>1.1200000000000001</v>
      </c>
      <c r="V52" s="198">
        <v>0</v>
      </c>
      <c r="W52" s="198">
        <v>0</v>
      </c>
      <c r="X52" s="198">
        <v>1.97</v>
      </c>
      <c r="Y52" s="198">
        <v>9.15</v>
      </c>
      <c r="Z52" s="198">
        <v>3.6</v>
      </c>
      <c r="AA52" s="198">
        <v>1.2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4.63</v>
      </c>
      <c r="L53" s="198">
        <v>377.61</v>
      </c>
      <c r="M53" s="198">
        <v>1.22</v>
      </c>
      <c r="N53" s="198">
        <v>1.57</v>
      </c>
      <c r="O53" s="198">
        <v>0</v>
      </c>
      <c r="P53" s="198">
        <v>1.2</v>
      </c>
      <c r="Q53" s="198">
        <v>0.28999999999999998</v>
      </c>
      <c r="R53" s="198">
        <v>0.56000000000000005</v>
      </c>
      <c r="S53" s="198">
        <v>0.35</v>
      </c>
      <c r="T53" s="198">
        <v>0</v>
      </c>
      <c r="U53" s="198">
        <v>1.1200000000000001</v>
      </c>
      <c r="V53" s="198">
        <v>0</v>
      </c>
      <c r="W53" s="198">
        <v>0</v>
      </c>
      <c r="X53" s="198">
        <v>1.97</v>
      </c>
      <c r="Y53" s="198">
        <v>9.15</v>
      </c>
      <c r="Z53" s="198">
        <v>3.6</v>
      </c>
      <c r="AA53" s="198">
        <v>1.2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14.95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4.63</v>
      </c>
      <c r="L54" s="198">
        <v>377.61</v>
      </c>
      <c r="M54" s="198">
        <v>1.22</v>
      </c>
      <c r="N54" s="198">
        <v>1.57</v>
      </c>
      <c r="O54" s="198">
        <v>0</v>
      </c>
      <c r="P54" s="198">
        <v>1.2</v>
      </c>
      <c r="Q54" s="198">
        <v>0.28999999999999998</v>
      </c>
      <c r="R54" s="198">
        <v>13.01</v>
      </c>
      <c r="S54" s="198">
        <v>6.97</v>
      </c>
      <c r="T54" s="198">
        <v>0</v>
      </c>
      <c r="U54" s="198">
        <v>1.1200000000000001</v>
      </c>
      <c r="V54" s="198">
        <v>0</v>
      </c>
      <c r="W54" s="198">
        <v>0</v>
      </c>
      <c r="X54" s="198">
        <v>1.97</v>
      </c>
      <c r="Y54" s="198">
        <v>9.15</v>
      </c>
      <c r="Z54" s="198">
        <v>3.6</v>
      </c>
      <c r="AA54" s="198">
        <v>1.2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14.95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4.63</v>
      </c>
      <c r="L55" s="198">
        <v>377.61</v>
      </c>
      <c r="M55" s="198">
        <v>1.22</v>
      </c>
      <c r="N55" s="198">
        <v>1.57</v>
      </c>
      <c r="O55" s="198">
        <v>0</v>
      </c>
      <c r="P55" s="198">
        <v>1.2</v>
      </c>
      <c r="Q55" s="198">
        <v>6.69</v>
      </c>
      <c r="R55" s="198">
        <v>13.01</v>
      </c>
      <c r="S55" s="198">
        <v>8.1</v>
      </c>
      <c r="T55" s="198">
        <v>0</v>
      </c>
      <c r="U55" s="198">
        <v>1.1200000000000001</v>
      </c>
      <c r="V55" s="198">
        <v>0</v>
      </c>
      <c r="W55" s="198">
        <v>0</v>
      </c>
      <c r="X55" s="198">
        <v>1.97</v>
      </c>
      <c r="Y55" s="198">
        <v>9.15</v>
      </c>
      <c r="Z55" s="198">
        <v>3.6</v>
      </c>
      <c r="AA55" s="198">
        <v>20.02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4.63</v>
      </c>
      <c r="L56" s="198">
        <v>377.61</v>
      </c>
      <c r="M56" s="198">
        <v>1.22</v>
      </c>
      <c r="N56" s="198">
        <v>1.57</v>
      </c>
      <c r="O56" s="198">
        <v>0</v>
      </c>
      <c r="P56" s="198">
        <v>1.2</v>
      </c>
      <c r="Q56" s="198">
        <v>6.69</v>
      </c>
      <c r="R56" s="198">
        <v>13.01</v>
      </c>
      <c r="S56" s="198">
        <v>8.1</v>
      </c>
      <c r="T56" s="198">
        <v>0</v>
      </c>
      <c r="U56" s="198">
        <v>1.1200000000000001</v>
      </c>
      <c r="V56" s="198">
        <v>0</v>
      </c>
      <c r="W56" s="198">
        <v>0</v>
      </c>
      <c r="X56" s="198">
        <v>1.97</v>
      </c>
      <c r="Y56" s="198">
        <v>9.15</v>
      </c>
      <c r="Z56" s="198">
        <v>3.6</v>
      </c>
      <c r="AA56" s="198">
        <v>20.02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38.56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4.63</v>
      </c>
      <c r="L57" s="198">
        <v>377.61</v>
      </c>
      <c r="M57" s="198">
        <v>1.22</v>
      </c>
      <c r="N57" s="198">
        <v>1.57</v>
      </c>
      <c r="O57" s="198">
        <v>0</v>
      </c>
      <c r="P57" s="198">
        <v>1.2</v>
      </c>
      <c r="Q57" s="198">
        <v>6.69</v>
      </c>
      <c r="R57" s="198">
        <v>13.01</v>
      </c>
      <c r="S57" s="198">
        <v>8.1</v>
      </c>
      <c r="T57" s="198">
        <v>0</v>
      </c>
      <c r="U57" s="198">
        <v>1.1200000000000001</v>
      </c>
      <c r="V57" s="198">
        <v>0</v>
      </c>
      <c r="W57" s="198">
        <v>0</v>
      </c>
      <c r="X57" s="198">
        <v>1.97</v>
      </c>
      <c r="Y57" s="198">
        <v>9.15</v>
      </c>
      <c r="Z57" s="198">
        <v>3.6</v>
      </c>
      <c r="AA57" s="198">
        <v>20.02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4.63</v>
      </c>
      <c r="L58" s="198">
        <v>377.61</v>
      </c>
      <c r="M58" s="198">
        <v>1.22</v>
      </c>
      <c r="N58" s="198">
        <v>1.57</v>
      </c>
      <c r="O58" s="198">
        <v>0</v>
      </c>
      <c r="P58" s="198">
        <v>1.2</v>
      </c>
      <c r="Q58" s="198">
        <v>6.69</v>
      </c>
      <c r="R58" s="198">
        <v>13.01</v>
      </c>
      <c r="S58" s="198">
        <v>8.1</v>
      </c>
      <c r="T58" s="198">
        <v>0</v>
      </c>
      <c r="U58" s="198">
        <v>1.1200000000000001</v>
      </c>
      <c r="V58" s="198">
        <v>0</v>
      </c>
      <c r="W58" s="198">
        <v>0</v>
      </c>
      <c r="X58" s="198">
        <v>1.97</v>
      </c>
      <c r="Y58" s="198">
        <v>9.15</v>
      </c>
      <c r="Z58" s="198">
        <v>3.6</v>
      </c>
      <c r="AA58" s="198">
        <v>20.02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4.63</v>
      </c>
      <c r="L59" s="198">
        <v>377.61</v>
      </c>
      <c r="M59" s="198">
        <v>1.22</v>
      </c>
      <c r="N59" s="198">
        <v>1.57</v>
      </c>
      <c r="O59" s="198">
        <v>0</v>
      </c>
      <c r="P59" s="198">
        <v>1.2</v>
      </c>
      <c r="Q59" s="198">
        <v>6.69</v>
      </c>
      <c r="R59" s="198">
        <v>13.01</v>
      </c>
      <c r="S59" s="198">
        <v>8.1</v>
      </c>
      <c r="T59" s="198">
        <v>0</v>
      </c>
      <c r="U59" s="198">
        <v>1.1200000000000001</v>
      </c>
      <c r="V59" s="198">
        <v>0</v>
      </c>
      <c r="W59" s="198">
        <v>0</v>
      </c>
      <c r="X59" s="198">
        <v>1.97</v>
      </c>
      <c r="Y59" s="198">
        <v>9.15</v>
      </c>
      <c r="Z59" s="198">
        <v>3.6</v>
      </c>
      <c r="AA59" s="198">
        <v>19.96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4.63</v>
      </c>
      <c r="L60" s="198">
        <v>377.61</v>
      </c>
      <c r="M60" s="198">
        <v>1.22</v>
      </c>
      <c r="N60" s="198">
        <v>1.57</v>
      </c>
      <c r="O60" s="198">
        <v>0</v>
      </c>
      <c r="P60" s="198">
        <v>1.2</v>
      </c>
      <c r="Q60" s="198">
        <v>6.69</v>
      </c>
      <c r="R60" s="198">
        <v>13.01</v>
      </c>
      <c r="S60" s="198">
        <v>8.1</v>
      </c>
      <c r="T60" s="198">
        <v>0</v>
      </c>
      <c r="U60" s="198">
        <v>1.1200000000000001</v>
      </c>
      <c r="V60" s="198">
        <v>0</v>
      </c>
      <c r="W60" s="198">
        <v>0</v>
      </c>
      <c r="X60" s="198">
        <v>1.97</v>
      </c>
      <c r="Y60" s="198">
        <v>9.15</v>
      </c>
      <c r="Z60" s="198">
        <v>3.6</v>
      </c>
      <c r="AA60" s="198">
        <v>19.96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4.63</v>
      </c>
      <c r="L61" s="198">
        <v>377.61</v>
      </c>
      <c r="M61" s="198">
        <v>1.22</v>
      </c>
      <c r="N61" s="198">
        <v>1.57</v>
      </c>
      <c r="O61" s="198">
        <v>0</v>
      </c>
      <c r="P61" s="198">
        <v>1.2</v>
      </c>
      <c r="Q61" s="198">
        <v>6.69</v>
      </c>
      <c r="R61" s="198">
        <v>13.01</v>
      </c>
      <c r="S61" s="198">
        <v>8.1</v>
      </c>
      <c r="T61" s="198">
        <v>0</v>
      </c>
      <c r="U61" s="198">
        <v>1.1200000000000001</v>
      </c>
      <c r="V61" s="198">
        <v>0</v>
      </c>
      <c r="W61" s="198">
        <v>0</v>
      </c>
      <c r="X61" s="198">
        <v>1.97</v>
      </c>
      <c r="Y61" s="198">
        <v>9.15</v>
      </c>
      <c r="Z61" s="198">
        <v>25.62</v>
      </c>
      <c r="AA61" s="198">
        <v>20.02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38.56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4.63</v>
      </c>
      <c r="L62" s="198">
        <v>377.61</v>
      </c>
      <c r="M62" s="198">
        <v>1.22</v>
      </c>
      <c r="N62" s="198">
        <v>1.57</v>
      </c>
      <c r="O62" s="198">
        <v>0</v>
      </c>
      <c r="P62" s="198">
        <v>1.2</v>
      </c>
      <c r="Q62" s="198">
        <v>6.69</v>
      </c>
      <c r="R62" s="198">
        <v>13.01</v>
      </c>
      <c r="S62" s="198">
        <v>8.1</v>
      </c>
      <c r="T62" s="198">
        <v>0</v>
      </c>
      <c r="U62" s="198">
        <v>1.1200000000000001</v>
      </c>
      <c r="V62" s="198">
        <v>0</v>
      </c>
      <c r="W62" s="198">
        <v>0</v>
      </c>
      <c r="X62" s="198">
        <v>1.97</v>
      </c>
      <c r="Y62" s="198">
        <v>9.15</v>
      </c>
      <c r="Z62" s="198">
        <v>25.62</v>
      </c>
      <c r="AA62" s="198">
        <v>20.02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38.56</v>
      </c>
      <c r="AJ62" s="198">
        <v>0</v>
      </c>
      <c r="AK62" s="198">
        <v>4.34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4.63</v>
      </c>
      <c r="L63" s="198">
        <v>377.61</v>
      </c>
      <c r="M63" s="198">
        <v>1.22</v>
      </c>
      <c r="N63" s="198">
        <v>1.57</v>
      </c>
      <c r="O63" s="198">
        <v>0</v>
      </c>
      <c r="P63" s="198">
        <v>1.2</v>
      </c>
      <c r="Q63" s="198">
        <v>6.69</v>
      </c>
      <c r="R63" s="198">
        <v>13.01</v>
      </c>
      <c r="S63" s="198">
        <v>8.1</v>
      </c>
      <c r="T63" s="198">
        <v>0</v>
      </c>
      <c r="U63" s="198">
        <v>1.1200000000000001</v>
      </c>
      <c r="V63" s="198">
        <v>0</v>
      </c>
      <c r="W63" s="198">
        <v>0</v>
      </c>
      <c r="X63" s="198">
        <v>1.97</v>
      </c>
      <c r="Y63" s="198">
        <v>9.15</v>
      </c>
      <c r="Z63" s="198">
        <v>25.62</v>
      </c>
      <c r="AA63" s="198">
        <v>20.02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4.63</v>
      </c>
      <c r="L64" s="198">
        <v>377.61</v>
      </c>
      <c r="M64" s="198">
        <v>1.22</v>
      </c>
      <c r="N64" s="198">
        <v>1.57</v>
      </c>
      <c r="O64" s="198">
        <v>0</v>
      </c>
      <c r="P64" s="198">
        <v>1.2</v>
      </c>
      <c r="Q64" s="198">
        <v>6.69</v>
      </c>
      <c r="R64" s="198">
        <v>13.01</v>
      </c>
      <c r="S64" s="198">
        <v>8.1</v>
      </c>
      <c r="T64" s="198">
        <v>0</v>
      </c>
      <c r="U64" s="198">
        <v>1.1200000000000001</v>
      </c>
      <c r="V64" s="198">
        <v>0</v>
      </c>
      <c r="W64" s="198">
        <v>0</v>
      </c>
      <c r="X64" s="198">
        <v>1.97</v>
      </c>
      <c r="Y64" s="198">
        <v>9.15</v>
      </c>
      <c r="Z64" s="198">
        <v>40.93</v>
      </c>
      <c r="AA64" s="198">
        <v>20.02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38.56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4.63</v>
      </c>
      <c r="L65" s="198">
        <v>377.61</v>
      </c>
      <c r="M65" s="198">
        <v>1.22</v>
      </c>
      <c r="N65" s="198">
        <v>1.57</v>
      </c>
      <c r="O65" s="198">
        <v>0</v>
      </c>
      <c r="P65" s="198">
        <v>1.2</v>
      </c>
      <c r="Q65" s="198">
        <v>6.69</v>
      </c>
      <c r="R65" s="198">
        <v>13.01</v>
      </c>
      <c r="S65" s="198">
        <v>8.1</v>
      </c>
      <c r="T65" s="198">
        <v>0</v>
      </c>
      <c r="U65" s="198">
        <v>1.1200000000000001</v>
      </c>
      <c r="V65" s="198">
        <v>0</v>
      </c>
      <c r="W65" s="198">
        <v>0</v>
      </c>
      <c r="X65" s="198">
        <v>1.97</v>
      </c>
      <c r="Y65" s="198">
        <v>9.15</v>
      </c>
      <c r="Z65" s="198">
        <v>40.93</v>
      </c>
      <c r="AA65" s="198">
        <v>20.02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38.56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4.63</v>
      </c>
      <c r="L66" s="198">
        <v>377.61</v>
      </c>
      <c r="M66" s="198">
        <v>1.22</v>
      </c>
      <c r="N66" s="198">
        <v>1.57</v>
      </c>
      <c r="O66" s="198">
        <v>0</v>
      </c>
      <c r="P66" s="198">
        <v>1.2</v>
      </c>
      <c r="Q66" s="198">
        <v>6.69</v>
      </c>
      <c r="R66" s="198">
        <v>13.01</v>
      </c>
      <c r="S66" s="198">
        <v>8.1</v>
      </c>
      <c r="T66" s="198">
        <v>0</v>
      </c>
      <c r="U66" s="198">
        <v>1.1200000000000001</v>
      </c>
      <c r="V66" s="198">
        <v>0</v>
      </c>
      <c r="W66" s="198">
        <v>0</v>
      </c>
      <c r="X66" s="198">
        <v>1.97</v>
      </c>
      <c r="Y66" s="198">
        <v>9.15</v>
      </c>
      <c r="Z66" s="198">
        <v>40.93</v>
      </c>
      <c r="AA66" s="198">
        <v>20.02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38.56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13.47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4.63</v>
      </c>
      <c r="L67" s="198">
        <v>377.61</v>
      </c>
      <c r="M67" s="198">
        <v>1.22</v>
      </c>
      <c r="N67" s="198">
        <v>1.57</v>
      </c>
      <c r="O67" s="198">
        <v>0</v>
      </c>
      <c r="P67" s="198">
        <v>1.2</v>
      </c>
      <c r="Q67" s="198">
        <v>6.69</v>
      </c>
      <c r="R67" s="198">
        <v>13.01</v>
      </c>
      <c r="S67" s="198">
        <v>8.1</v>
      </c>
      <c r="T67" s="198">
        <v>0</v>
      </c>
      <c r="U67" s="198">
        <v>1.1200000000000001</v>
      </c>
      <c r="V67" s="198">
        <v>0</v>
      </c>
      <c r="W67" s="198">
        <v>0</v>
      </c>
      <c r="X67" s="198">
        <v>1.97</v>
      </c>
      <c r="Y67" s="198">
        <v>9.15</v>
      </c>
      <c r="Z67" s="198">
        <v>40.93</v>
      </c>
      <c r="AA67" s="198">
        <v>20.02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38.56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4.63</v>
      </c>
      <c r="L68" s="198">
        <v>377.61</v>
      </c>
      <c r="M68" s="198">
        <v>1.22</v>
      </c>
      <c r="N68" s="198">
        <v>1.57</v>
      </c>
      <c r="O68" s="198">
        <v>0</v>
      </c>
      <c r="P68" s="198">
        <v>1.2</v>
      </c>
      <c r="Q68" s="198">
        <v>6.69</v>
      </c>
      <c r="R68" s="198">
        <v>13.01</v>
      </c>
      <c r="S68" s="198">
        <v>8.1</v>
      </c>
      <c r="T68" s="198">
        <v>0</v>
      </c>
      <c r="U68" s="198">
        <v>1.1200000000000001</v>
      </c>
      <c r="V68" s="198">
        <v>0</v>
      </c>
      <c r="W68" s="198">
        <v>0</v>
      </c>
      <c r="X68" s="198">
        <v>1.97</v>
      </c>
      <c r="Y68" s="198">
        <v>9.15</v>
      </c>
      <c r="Z68" s="198">
        <v>40.93</v>
      </c>
      <c r="AA68" s="198">
        <v>20.02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38.56</v>
      </c>
      <c r="AJ68" s="198">
        <v>0</v>
      </c>
      <c r="AK68" s="198">
        <v>3.52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0.41</v>
      </c>
      <c r="L69" s="198">
        <v>377.61</v>
      </c>
      <c r="M69" s="198">
        <v>1.22</v>
      </c>
      <c r="N69" s="198">
        <v>1.57</v>
      </c>
      <c r="O69" s="198">
        <v>0</v>
      </c>
      <c r="P69" s="198">
        <v>1.2</v>
      </c>
      <c r="Q69" s="198">
        <v>0.28999999999999998</v>
      </c>
      <c r="R69" s="198">
        <v>0.56999999999999995</v>
      </c>
      <c r="S69" s="198">
        <v>0.35</v>
      </c>
      <c r="T69" s="198">
        <v>0</v>
      </c>
      <c r="U69" s="198">
        <v>1.1200000000000001</v>
      </c>
      <c r="V69" s="198">
        <v>0</v>
      </c>
      <c r="W69" s="198">
        <v>0</v>
      </c>
      <c r="X69" s="198">
        <v>1.97</v>
      </c>
      <c r="Y69" s="198">
        <v>9.15</v>
      </c>
      <c r="Z69" s="198">
        <v>3.6</v>
      </c>
      <c r="AA69" s="198">
        <v>1.2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4.1399999999999997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4.63</v>
      </c>
      <c r="L70" s="198">
        <v>377.61</v>
      </c>
      <c r="M70" s="198">
        <v>1.22</v>
      </c>
      <c r="N70" s="198">
        <v>1.57</v>
      </c>
      <c r="O70" s="198">
        <v>0</v>
      </c>
      <c r="P70" s="198">
        <v>1.2</v>
      </c>
      <c r="Q70" s="198">
        <v>6.69</v>
      </c>
      <c r="R70" s="198">
        <v>13.01</v>
      </c>
      <c r="S70" s="198">
        <v>8.1</v>
      </c>
      <c r="T70" s="198">
        <v>0</v>
      </c>
      <c r="U70" s="198">
        <v>1.1200000000000001</v>
      </c>
      <c r="V70" s="198">
        <v>0</v>
      </c>
      <c r="W70" s="198">
        <v>0</v>
      </c>
      <c r="X70" s="198">
        <v>1.97</v>
      </c>
      <c r="Y70" s="198">
        <v>9.15</v>
      </c>
      <c r="Z70" s="198">
        <v>3.6</v>
      </c>
      <c r="AA70" s="198">
        <v>1.2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4.34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4.63</v>
      </c>
      <c r="L71" s="198">
        <v>377.61</v>
      </c>
      <c r="M71" s="198">
        <v>1.22</v>
      </c>
      <c r="N71" s="198">
        <v>1.57</v>
      </c>
      <c r="O71" s="198">
        <v>0</v>
      </c>
      <c r="P71" s="198">
        <v>1.2</v>
      </c>
      <c r="Q71" s="198">
        <v>6.69</v>
      </c>
      <c r="R71" s="198">
        <v>13.01</v>
      </c>
      <c r="S71" s="198">
        <v>8.1</v>
      </c>
      <c r="T71" s="198">
        <v>0</v>
      </c>
      <c r="U71" s="198">
        <v>1.1200000000000001</v>
      </c>
      <c r="V71" s="198">
        <v>0</v>
      </c>
      <c r="W71" s="198">
        <v>0</v>
      </c>
      <c r="X71" s="198">
        <v>1.97</v>
      </c>
      <c r="Y71" s="198">
        <v>9.15</v>
      </c>
      <c r="Z71" s="198">
        <v>3.6</v>
      </c>
      <c r="AA71" s="198">
        <v>20.02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4.63</v>
      </c>
      <c r="L72" s="198">
        <v>377.61</v>
      </c>
      <c r="M72" s="198">
        <v>1.22</v>
      </c>
      <c r="N72" s="198">
        <v>1.57</v>
      </c>
      <c r="O72" s="198">
        <v>0</v>
      </c>
      <c r="P72" s="198">
        <v>1.2</v>
      </c>
      <c r="Q72" s="198">
        <v>6.69</v>
      </c>
      <c r="R72" s="198">
        <v>13.01</v>
      </c>
      <c r="S72" s="198">
        <v>8.1</v>
      </c>
      <c r="T72" s="198">
        <v>0</v>
      </c>
      <c r="U72" s="198">
        <v>1.1200000000000001</v>
      </c>
      <c r="V72" s="198">
        <v>0</v>
      </c>
      <c r="W72" s="198">
        <v>0</v>
      </c>
      <c r="X72" s="198">
        <v>1.97</v>
      </c>
      <c r="Y72" s="198">
        <v>9.15</v>
      </c>
      <c r="Z72" s="198">
        <v>3.6</v>
      </c>
      <c r="AA72" s="198">
        <v>20.02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13.53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4.63</v>
      </c>
      <c r="L73" s="198">
        <v>377.61</v>
      </c>
      <c r="M73" s="198">
        <v>1.22</v>
      </c>
      <c r="N73" s="198">
        <v>1.57</v>
      </c>
      <c r="O73" s="198">
        <v>0</v>
      </c>
      <c r="P73" s="198">
        <v>1.2</v>
      </c>
      <c r="Q73" s="198">
        <v>6.69</v>
      </c>
      <c r="R73" s="198">
        <v>13.01</v>
      </c>
      <c r="S73" s="198">
        <v>8.1</v>
      </c>
      <c r="T73" s="198">
        <v>0</v>
      </c>
      <c r="U73" s="198">
        <v>1.1200000000000001</v>
      </c>
      <c r="V73" s="198">
        <v>0</v>
      </c>
      <c r="W73" s="198">
        <v>0</v>
      </c>
      <c r="X73" s="198">
        <v>1.97</v>
      </c>
      <c r="Y73" s="198">
        <v>9.15</v>
      </c>
      <c r="Z73" s="198">
        <v>3.6</v>
      </c>
      <c r="AA73" s="198">
        <v>20.02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13.53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4.63</v>
      </c>
      <c r="L74" s="198">
        <v>377.62</v>
      </c>
      <c r="M74" s="198">
        <v>1.22</v>
      </c>
      <c r="N74" s="198">
        <v>1.57</v>
      </c>
      <c r="O74" s="198">
        <v>0</v>
      </c>
      <c r="P74" s="198">
        <v>1.2</v>
      </c>
      <c r="Q74" s="198">
        <v>6.69</v>
      </c>
      <c r="R74" s="198">
        <v>13.01</v>
      </c>
      <c r="S74" s="198">
        <v>8.1</v>
      </c>
      <c r="T74" s="198">
        <v>0</v>
      </c>
      <c r="U74" s="198">
        <v>1.1200000000000001</v>
      </c>
      <c r="V74" s="198">
        <v>0</v>
      </c>
      <c r="W74" s="198">
        <v>0</v>
      </c>
      <c r="X74" s="198">
        <v>1.97</v>
      </c>
      <c r="Y74" s="198">
        <v>9.15</v>
      </c>
      <c r="Z74" s="198">
        <v>3.6</v>
      </c>
      <c r="AA74" s="198">
        <v>20.02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4.63</v>
      </c>
      <c r="L75" s="198">
        <v>377.61</v>
      </c>
      <c r="M75" s="198">
        <v>1.22</v>
      </c>
      <c r="N75" s="198">
        <v>1.57</v>
      </c>
      <c r="O75" s="198">
        <v>0</v>
      </c>
      <c r="P75" s="198">
        <v>1.2</v>
      </c>
      <c r="Q75" s="198">
        <v>0.28999999999999998</v>
      </c>
      <c r="R75" s="198">
        <v>3.5</v>
      </c>
      <c r="S75" s="198">
        <v>2.02</v>
      </c>
      <c r="T75" s="198">
        <v>0</v>
      </c>
      <c r="U75" s="198">
        <v>1.1200000000000001</v>
      </c>
      <c r="V75" s="198">
        <v>0</v>
      </c>
      <c r="W75" s="198">
        <v>0</v>
      </c>
      <c r="X75" s="198">
        <v>1.97</v>
      </c>
      <c r="Y75" s="198">
        <v>9.15</v>
      </c>
      <c r="Z75" s="198">
        <v>3.6</v>
      </c>
      <c r="AA75" s="198">
        <v>1.2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4.63</v>
      </c>
      <c r="L76" s="198">
        <v>377.62</v>
      </c>
      <c r="M76" s="198">
        <v>1.22</v>
      </c>
      <c r="N76" s="198">
        <v>1.57</v>
      </c>
      <c r="O76" s="198">
        <v>0</v>
      </c>
      <c r="P76" s="198">
        <v>1.2</v>
      </c>
      <c r="Q76" s="198">
        <v>0.28999999999999998</v>
      </c>
      <c r="R76" s="198">
        <v>1.06</v>
      </c>
      <c r="S76" s="198">
        <v>0.55000000000000004</v>
      </c>
      <c r="T76" s="198">
        <v>0</v>
      </c>
      <c r="U76" s="198">
        <v>1.1200000000000001</v>
      </c>
      <c r="V76" s="198">
        <v>0</v>
      </c>
      <c r="W76" s="198">
        <v>0</v>
      </c>
      <c r="X76" s="198">
        <v>1.97</v>
      </c>
      <c r="Y76" s="198">
        <v>9.15</v>
      </c>
      <c r="Z76" s="198">
        <v>3.6</v>
      </c>
      <c r="AA76" s="198">
        <v>1.2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38.56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4.63</v>
      </c>
      <c r="L77" s="198">
        <v>377.62</v>
      </c>
      <c r="M77" s="198">
        <v>1.22</v>
      </c>
      <c r="N77" s="198">
        <v>1.57</v>
      </c>
      <c r="O77" s="198">
        <v>0</v>
      </c>
      <c r="P77" s="198">
        <v>1.2</v>
      </c>
      <c r="Q77" s="198">
        <v>0.28999999999999998</v>
      </c>
      <c r="R77" s="198">
        <v>0.56000000000000005</v>
      </c>
      <c r="S77" s="198">
        <v>0.35</v>
      </c>
      <c r="T77" s="198">
        <v>0</v>
      </c>
      <c r="U77" s="198">
        <v>1.1200000000000001</v>
      </c>
      <c r="V77" s="198">
        <v>0</v>
      </c>
      <c r="W77" s="198">
        <v>0</v>
      </c>
      <c r="X77" s="198">
        <v>1.97</v>
      </c>
      <c r="Y77" s="198">
        <v>9.15</v>
      </c>
      <c r="Z77" s="198">
        <v>3.6</v>
      </c>
      <c r="AA77" s="198">
        <v>1.2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0.41</v>
      </c>
      <c r="L78" s="198">
        <v>207.34</v>
      </c>
      <c r="M78" s="198">
        <v>1.22</v>
      </c>
      <c r="N78" s="198">
        <v>1.57</v>
      </c>
      <c r="O78" s="198">
        <v>0</v>
      </c>
      <c r="P78" s="198">
        <v>1.2</v>
      </c>
      <c r="Q78" s="198">
        <v>0.28999999999999998</v>
      </c>
      <c r="R78" s="198">
        <v>0.56000000000000005</v>
      </c>
      <c r="S78" s="198">
        <v>0.35</v>
      </c>
      <c r="T78" s="198">
        <v>0</v>
      </c>
      <c r="U78" s="198">
        <v>1.1200000000000001</v>
      </c>
      <c r="V78" s="198">
        <v>0</v>
      </c>
      <c r="W78" s="198">
        <v>0</v>
      </c>
      <c r="X78" s="198">
        <v>1.97</v>
      </c>
      <c r="Y78" s="198">
        <v>9.15</v>
      </c>
      <c r="Z78" s="198">
        <v>3.6</v>
      </c>
      <c r="AA78" s="198">
        <v>1.2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4.63</v>
      </c>
      <c r="L79" s="198">
        <v>377.61</v>
      </c>
      <c r="M79" s="198">
        <v>1.22</v>
      </c>
      <c r="N79" s="198">
        <v>1.57</v>
      </c>
      <c r="O79" s="198">
        <v>0</v>
      </c>
      <c r="P79" s="198">
        <v>1.2</v>
      </c>
      <c r="Q79" s="198">
        <v>0.28999999999999998</v>
      </c>
      <c r="R79" s="198">
        <v>0.56000000000000005</v>
      </c>
      <c r="S79" s="198">
        <v>0.35</v>
      </c>
      <c r="T79" s="198">
        <v>0</v>
      </c>
      <c r="U79" s="198">
        <v>1.1200000000000001</v>
      </c>
      <c r="V79" s="198">
        <v>0</v>
      </c>
      <c r="W79" s="198">
        <v>0</v>
      </c>
      <c r="X79" s="198">
        <v>1.97</v>
      </c>
      <c r="Y79" s="198">
        <v>9.15</v>
      </c>
      <c r="Z79" s="198">
        <v>3.6</v>
      </c>
      <c r="AA79" s="198">
        <v>1.2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4.63</v>
      </c>
      <c r="L80" s="198">
        <v>377.61</v>
      </c>
      <c r="M80" s="198">
        <v>1.22</v>
      </c>
      <c r="N80" s="198">
        <v>1.57</v>
      </c>
      <c r="O80" s="198">
        <v>0</v>
      </c>
      <c r="P80" s="198">
        <v>1.2</v>
      </c>
      <c r="Q80" s="198">
        <v>0.28999999999999998</v>
      </c>
      <c r="R80" s="198">
        <v>0.56000000000000005</v>
      </c>
      <c r="S80" s="198">
        <v>0.35</v>
      </c>
      <c r="T80" s="198">
        <v>0</v>
      </c>
      <c r="U80" s="198">
        <v>1.1200000000000001</v>
      </c>
      <c r="V80" s="198">
        <v>0</v>
      </c>
      <c r="W80" s="198">
        <v>0</v>
      </c>
      <c r="X80" s="198">
        <v>1.97</v>
      </c>
      <c r="Y80" s="198">
        <v>9.15</v>
      </c>
      <c r="Z80" s="198">
        <v>3.6</v>
      </c>
      <c r="AA80" s="198">
        <v>1.2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4.63</v>
      </c>
      <c r="L81" s="198">
        <v>377.61</v>
      </c>
      <c r="M81" s="198">
        <v>1.22</v>
      </c>
      <c r="N81" s="198">
        <v>1.57</v>
      </c>
      <c r="O81" s="198">
        <v>0</v>
      </c>
      <c r="P81" s="198">
        <v>1.2</v>
      </c>
      <c r="Q81" s="198">
        <v>0.28999999999999998</v>
      </c>
      <c r="R81" s="198">
        <v>0.56000000000000005</v>
      </c>
      <c r="S81" s="198">
        <v>0.35</v>
      </c>
      <c r="T81" s="198">
        <v>0</v>
      </c>
      <c r="U81" s="198">
        <v>1.1200000000000001</v>
      </c>
      <c r="V81" s="198">
        <v>0</v>
      </c>
      <c r="W81" s="198">
        <v>0</v>
      </c>
      <c r="X81" s="198">
        <v>1.97</v>
      </c>
      <c r="Y81" s="198">
        <v>9.15</v>
      </c>
      <c r="Z81" s="198">
        <v>3.6</v>
      </c>
      <c r="AA81" s="198">
        <v>1.2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4.63</v>
      </c>
      <c r="L82" s="198">
        <v>377.61</v>
      </c>
      <c r="M82" s="198">
        <v>1.22</v>
      </c>
      <c r="N82" s="198">
        <v>1.57</v>
      </c>
      <c r="O82" s="198">
        <v>0</v>
      </c>
      <c r="P82" s="198">
        <v>1.2</v>
      </c>
      <c r="Q82" s="198">
        <v>0.28999999999999998</v>
      </c>
      <c r="R82" s="198">
        <v>0.56000000000000005</v>
      </c>
      <c r="S82" s="198">
        <v>0.35</v>
      </c>
      <c r="T82" s="198">
        <v>0</v>
      </c>
      <c r="U82" s="198">
        <v>1.1200000000000001</v>
      </c>
      <c r="V82" s="198">
        <v>0</v>
      </c>
      <c r="W82" s="198">
        <v>0</v>
      </c>
      <c r="X82" s="198">
        <v>1.97</v>
      </c>
      <c r="Y82" s="198">
        <v>9.15</v>
      </c>
      <c r="Z82" s="198">
        <v>3.6</v>
      </c>
      <c r="AA82" s="198">
        <v>1.2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4.63</v>
      </c>
      <c r="L83" s="198">
        <v>377.61</v>
      </c>
      <c r="M83" s="198">
        <v>1.22</v>
      </c>
      <c r="N83" s="198">
        <v>1.57</v>
      </c>
      <c r="O83" s="198">
        <v>0</v>
      </c>
      <c r="P83" s="198">
        <v>1.2</v>
      </c>
      <c r="Q83" s="198">
        <v>0.28999999999999998</v>
      </c>
      <c r="R83" s="198">
        <v>0.56000000000000005</v>
      </c>
      <c r="S83" s="198">
        <v>0.35</v>
      </c>
      <c r="T83" s="198">
        <v>0</v>
      </c>
      <c r="U83" s="198">
        <v>1.1200000000000001</v>
      </c>
      <c r="V83" s="198">
        <v>0</v>
      </c>
      <c r="W83" s="198">
        <v>0</v>
      </c>
      <c r="X83" s="198">
        <v>1.97</v>
      </c>
      <c r="Y83" s="198">
        <v>9.15</v>
      </c>
      <c r="Z83" s="198">
        <v>3.6</v>
      </c>
      <c r="AA83" s="198">
        <v>1.2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4.63</v>
      </c>
      <c r="L84" s="198">
        <v>377.61</v>
      </c>
      <c r="M84" s="198">
        <v>1.22</v>
      </c>
      <c r="N84" s="198">
        <v>1.57</v>
      </c>
      <c r="O84" s="198">
        <v>0</v>
      </c>
      <c r="P84" s="198">
        <v>1.2</v>
      </c>
      <c r="Q84" s="198">
        <v>0.28999999999999998</v>
      </c>
      <c r="R84" s="198">
        <v>13.01</v>
      </c>
      <c r="S84" s="198">
        <v>8.1</v>
      </c>
      <c r="T84" s="198">
        <v>0</v>
      </c>
      <c r="U84" s="198">
        <v>1.1200000000000001</v>
      </c>
      <c r="V84" s="198">
        <v>0</v>
      </c>
      <c r="W84" s="198">
        <v>0</v>
      </c>
      <c r="X84" s="198">
        <v>1.97</v>
      </c>
      <c r="Y84" s="198">
        <v>9.15</v>
      </c>
      <c r="Z84" s="198">
        <v>3.6</v>
      </c>
      <c r="AA84" s="198">
        <v>1.2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4.63</v>
      </c>
      <c r="L85" s="198">
        <v>377.61</v>
      </c>
      <c r="M85" s="198">
        <v>1.22</v>
      </c>
      <c r="N85" s="198">
        <v>1.57</v>
      </c>
      <c r="O85" s="198">
        <v>0</v>
      </c>
      <c r="P85" s="198">
        <v>1.2</v>
      </c>
      <c r="Q85" s="198">
        <v>6.69</v>
      </c>
      <c r="R85" s="198">
        <v>13.01</v>
      </c>
      <c r="S85" s="198">
        <v>8.1</v>
      </c>
      <c r="T85" s="198">
        <v>0</v>
      </c>
      <c r="U85" s="198">
        <v>1.1200000000000001</v>
      </c>
      <c r="V85" s="198">
        <v>0</v>
      </c>
      <c r="W85" s="198">
        <v>0</v>
      </c>
      <c r="X85" s="198">
        <v>1.97</v>
      </c>
      <c r="Y85" s="198">
        <v>9.15</v>
      </c>
      <c r="Z85" s="198">
        <v>3.6</v>
      </c>
      <c r="AA85" s="198">
        <v>1.2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4.63</v>
      </c>
      <c r="L86" s="198">
        <v>377.61</v>
      </c>
      <c r="M86" s="198">
        <v>1.22</v>
      </c>
      <c r="N86" s="198">
        <v>1.57</v>
      </c>
      <c r="O86" s="198">
        <v>0</v>
      </c>
      <c r="P86" s="198">
        <v>1.2</v>
      </c>
      <c r="Q86" s="198">
        <v>6.69</v>
      </c>
      <c r="R86" s="198">
        <v>13.01</v>
      </c>
      <c r="S86" s="198">
        <v>8.1</v>
      </c>
      <c r="T86" s="198">
        <v>0</v>
      </c>
      <c r="U86" s="198">
        <v>1.1200000000000001</v>
      </c>
      <c r="V86" s="198">
        <v>0</v>
      </c>
      <c r="W86" s="198">
        <v>0</v>
      </c>
      <c r="X86" s="198">
        <v>1.97</v>
      </c>
      <c r="Y86" s="198">
        <v>9.15</v>
      </c>
      <c r="Z86" s="198">
        <v>3.6</v>
      </c>
      <c r="AA86" s="198">
        <v>20.02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4.63</v>
      </c>
      <c r="L87" s="198">
        <v>377.61</v>
      </c>
      <c r="M87" s="198">
        <v>1.22</v>
      </c>
      <c r="N87" s="198">
        <v>1.57</v>
      </c>
      <c r="O87" s="198">
        <v>0</v>
      </c>
      <c r="P87" s="198">
        <v>1.2</v>
      </c>
      <c r="Q87" s="198">
        <v>6.69</v>
      </c>
      <c r="R87" s="198">
        <v>13.01</v>
      </c>
      <c r="S87" s="198">
        <v>8.1</v>
      </c>
      <c r="T87" s="198">
        <v>0</v>
      </c>
      <c r="U87" s="198">
        <v>1.1200000000000001</v>
      </c>
      <c r="V87" s="198">
        <v>0</v>
      </c>
      <c r="W87" s="198">
        <v>0</v>
      </c>
      <c r="X87" s="198">
        <v>1.97</v>
      </c>
      <c r="Y87" s="198">
        <v>9.15</v>
      </c>
      <c r="Z87" s="198">
        <v>3.6</v>
      </c>
      <c r="AA87" s="198">
        <v>20.02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4.63</v>
      </c>
      <c r="L88" s="198">
        <v>377.61</v>
      </c>
      <c r="M88" s="198">
        <v>1.22</v>
      </c>
      <c r="N88" s="198">
        <v>1.57</v>
      </c>
      <c r="O88" s="198">
        <v>0</v>
      </c>
      <c r="P88" s="198">
        <v>1.2</v>
      </c>
      <c r="Q88" s="198">
        <v>6.69</v>
      </c>
      <c r="R88" s="198">
        <v>11.72</v>
      </c>
      <c r="S88" s="198">
        <v>7.13</v>
      </c>
      <c r="T88" s="198">
        <v>0</v>
      </c>
      <c r="U88" s="198">
        <v>1.1200000000000001</v>
      </c>
      <c r="V88" s="198">
        <v>0</v>
      </c>
      <c r="W88" s="198">
        <v>0</v>
      </c>
      <c r="X88" s="198">
        <v>1.97</v>
      </c>
      <c r="Y88" s="198">
        <v>9.15</v>
      </c>
      <c r="Z88" s="198">
        <v>3.6</v>
      </c>
      <c r="AA88" s="198">
        <v>20.02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4.63</v>
      </c>
      <c r="L89" s="198">
        <v>377.61</v>
      </c>
      <c r="M89" s="198">
        <v>1.22</v>
      </c>
      <c r="N89" s="198">
        <v>1.57</v>
      </c>
      <c r="O89" s="198">
        <v>0</v>
      </c>
      <c r="P89" s="198">
        <v>1.2</v>
      </c>
      <c r="Q89" s="198">
        <v>6.69</v>
      </c>
      <c r="R89" s="198">
        <v>11.72</v>
      </c>
      <c r="S89" s="198">
        <v>7.13</v>
      </c>
      <c r="T89" s="198">
        <v>0</v>
      </c>
      <c r="U89" s="198">
        <v>1.1200000000000001</v>
      </c>
      <c r="V89" s="198">
        <v>0</v>
      </c>
      <c r="W89" s="198">
        <v>0</v>
      </c>
      <c r="X89" s="198">
        <v>1.97</v>
      </c>
      <c r="Y89" s="198">
        <v>9.15</v>
      </c>
      <c r="Z89" s="198">
        <v>3.6</v>
      </c>
      <c r="AA89" s="198">
        <v>20.02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4.63</v>
      </c>
      <c r="L90" s="198">
        <v>377.61</v>
      </c>
      <c r="M90" s="198">
        <v>1.22</v>
      </c>
      <c r="N90" s="198">
        <v>1.57</v>
      </c>
      <c r="O90" s="198">
        <v>0</v>
      </c>
      <c r="P90" s="198">
        <v>1.2</v>
      </c>
      <c r="Q90" s="198">
        <v>6.69</v>
      </c>
      <c r="R90" s="198">
        <v>11.72</v>
      </c>
      <c r="S90" s="198">
        <v>7.13</v>
      </c>
      <c r="T90" s="198">
        <v>0</v>
      </c>
      <c r="U90" s="198">
        <v>1.1200000000000001</v>
      </c>
      <c r="V90" s="198">
        <v>0</v>
      </c>
      <c r="W90" s="198">
        <v>0</v>
      </c>
      <c r="X90" s="198">
        <v>1.97</v>
      </c>
      <c r="Y90" s="198">
        <v>9.15</v>
      </c>
      <c r="Z90" s="198">
        <v>40.93</v>
      </c>
      <c r="AA90" s="198">
        <v>20.02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4.63</v>
      </c>
      <c r="L91" s="198">
        <v>377.61</v>
      </c>
      <c r="M91" s="198">
        <v>1.22</v>
      </c>
      <c r="N91" s="198">
        <v>1.57</v>
      </c>
      <c r="O91" s="198">
        <v>0</v>
      </c>
      <c r="P91" s="198">
        <v>1.2</v>
      </c>
      <c r="Q91" s="198">
        <v>6.69</v>
      </c>
      <c r="R91" s="198">
        <v>11.49</v>
      </c>
      <c r="S91" s="198">
        <v>7</v>
      </c>
      <c r="T91" s="198">
        <v>0</v>
      </c>
      <c r="U91" s="198">
        <v>1.1200000000000001</v>
      </c>
      <c r="V91" s="198">
        <v>0</v>
      </c>
      <c r="W91" s="198">
        <v>0</v>
      </c>
      <c r="X91" s="198">
        <v>22.06</v>
      </c>
      <c r="Y91" s="198">
        <v>9.15</v>
      </c>
      <c r="Z91" s="198">
        <v>40.93</v>
      </c>
      <c r="AA91" s="198">
        <v>20.02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20.96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4.63</v>
      </c>
      <c r="L92" s="198">
        <v>377.61</v>
      </c>
      <c r="M92" s="198">
        <v>1.22</v>
      </c>
      <c r="N92" s="198">
        <v>1.57</v>
      </c>
      <c r="O92" s="198">
        <v>0</v>
      </c>
      <c r="P92" s="198">
        <v>1.2</v>
      </c>
      <c r="Q92" s="198">
        <v>6.69</v>
      </c>
      <c r="R92" s="198">
        <v>11.49</v>
      </c>
      <c r="S92" s="198">
        <v>7</v>
      </c>
      <c r="T92" s="198">
        <v>0</v>
      </c>
      <c r="U92" s="198">
        <v>1.1200000000000001</v>
      </c>
      <c r="V92" s="198">
        <v>0</v>
      </c>
      <c r="W92" s="198">
        <v>0</v>
      </c>
      <c r="X92" s="198">
        <v>16.559999999999999</v>
      </c>
      <c r="Y92" s="198">
        <v>9.15</v>
      </c>
      <c r="Z92" s="198">
        <v>40.93</v>
      </c>
      <c r="AA92" s="198">
        <v>20.02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4.1399999999999997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4.63</v>
      </c>
      <c r="L93" s="198">
        <v>377.61</v>
      </c>
      <c r="M93" s="198">
        <v>1.22</v>
      </c>
      <c r="N93" s="198">
        <v>1.57</v>
      </c>
      <c r="O93" s="198">
        <v>0</v>
      </c>
      <c r="P93" s="198">
        <v>1.2</v>
      </c>
      <c r="Q93" s="198">
        <v>6.69</v>
      </c>
      <c r="R93" s="198">
        <v>11.49</v>
      </c>
      <c r="S93" s="198">
        <v>7</v>
      </c>
      <c r="T93" s="198">
        <v>0</v>
      </c>
      <c r="U93" s="198">
        <v>1.1200000000000001</v>
      </c>
      <c r="V93" s="198">
        <v>0</v>
      </c>
      <c r="W93" s="198">
        <v>0</v>
      </c>
      <c r="X93" s="198">
        <v>26.13</v>
      </c>
      <c r="Y93" s="198">
        <v>9.15</v>
      </c>
      <c r="Z93" s="198">
        <v>40.93</v>
      </c>
      <c r="AA93" s="198">
        <v>20.02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19.829999999999998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4.63</v>
      </c>
      <c r="L94" s="198">
        <v>377.61</v>
      </c>
      <c r="M94" s="198">
        <v>1.22</v>
      </c>
      <c r="N94" s="198">
        <v>1.57</v>
      </c>
      <c r="O94" s="198">
        <v>0</v>
      </c>
      <c r="P94" s="198">
        <v>18.12</v>
      </c>
      <c r="Q94" s="198">
        <v>6.69</v>
      </c>
      <c r="R94" s="198">
        <v>11.49</v>
      </c>
      <c r="S94" s="198">
        <v>7</v>
      </c>
      <c r="T94" s="198">
        <v>0</v>
      </c>
      <c r="U94" s="198">
        <v>1.1200000000000001</v>
      </c>
      <c r="V94" s="198">
        <v>0</v>
      </c>
      <c r="W94" s="198">
        <v>0</v>
      </c>
      <c r="X94" s="198">
        <v>26.13</v>
      </c>
      <c r="Y94" s="198">
        <v>9.15</v>
      </c>
      <c r="Z94" s="198">
        <v>40.93</v>
      </c>
      <c r="AA94" s="198">
        <v>20.02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4.63</v>
      </c>
      <c r="L95" s="198">
        <v>377.61</v>
      </c>
      <c r="M95" s="198">
        <v>1.22</v>
      </c>
      <c r="N95" s="198">
        <v>1.57</v>
      </c>
      <c r="O95" s="198">
        <v>0</v>
      </c>
      <c r="P95" s="198">
        <v>18.12</v>
      </c>
      <c r="Q95" s="198">
        <v>6.69</v>
      </c>
      <c r="R95" s="198">
        <v>11.49</v>
      </c>
      <c r="S95" s="198">
        <v>7</v>
      </c>
      <c r="T95" s="198">
        <v>0</v>
      </c>
      <c r="U95" s="198">
        <v>1.1200000000000001</v>
      </c>
      <c r="V95" s="198">
        <v>0</v>
      </c>
      <c r="W95" s="198">
        <v>0</v>
      </c>
      <c r="X95" s="198">
        <v>26.13</v>
      </c>
      <c r="Y95" s="198">
        <v>9.15</v>
      </c>
      <c r="Z95" s="198">
        <v>40.93</v>
      </c>
      <c r="AA95" s="198">
        <v>20.02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4.63</v>
      </c>
      <c r="L96" s="198">
        <v>377.61</v>
      </c>
      <c r="M96" s="198">
        <v>1.22</v>
      </c>
      <c r="N96" s="198">
        <v>1.57</v>
      </c>
      <c r="O96" s="198">
        <v>0</v>
      </c>
      <c r="P96" s="198">
        <v>18.12</v>
      </c>
      <c r="Q96" s="198">
        <v>6.69</v>
      </c>
      <c r="R96" s="198">
        <v>11.49</v>
      </c>
      <c r="S96" s="198">
        <v>7</v>
      </c>
      <c r="T96" s="198">
        <v>0</v>
      </c>
      <c r="U96" s="198">
        <v>1.1200000000000001</v>
      </c>
      <c r="V96" s="198">
        <v>0</v>
      </c>
      <c r="W96" s="198">
        <v>0</v>
      </c>
      <c r="X96" s="198">
        <v>26.13</v>
      </c>
      <c r="Y96" s="198">
        <v>9.15</v>
      </c>
      <c r="Z96" s="198">
        <v>40.93</v>
      </c>
      <c r="AA96" s="198">
        <v>20.02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4.63</v>
      </c>
      <c r="L97" s="198">
        <v>377.61</v>
      </c>
      <c r="M97" s="198">
        <v>1.22</v>
      </c>
      <c r="N97" s="198">
        <v>1.57</v>
      </c>
      <c r="O97" s="198">
        <v>0</v>
      </c>
      <c r="P97" s="198">
        <v>18.12</v>
      </c>
      <c r="Q97" s="198">
        <v>6.69</v>
      </c>
      <c r="R97" s="198">
        <v>11.64</v>
      </c>
      <c r="S97" s="198">
        <v>7.11</v>
      </c>
      <c r="T97" s="198">
        <v>0</v>
      </c>
      <c r="U97" s="198">
        <v>1.1200000000000001</v>
      </c>
      <c r="V97" s="198">
        <v>0</v>
      </c>
      <c r="W97" s="198">
        <v>0</v>
      </c>
      <c r="X97" s="198">
        <v>26.13</v>
      </c>
      <c r="Y97" s="198">
        <v>9.15</v>
      </c>
      <c r="Z97" s="198">
        <v>40.93</v>
      </c>
      <c r="AA97" s="198">
        <v>20.02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4.63</v>
      </c>
      <c r="L98" s="198">
        <v>377.61</v>
      </c>
      <c r="M98" s="198">
        <v>1.22</v>
      </c>
      <c r="N98" s="198">
        <v>1.57</v>
      </c>
      <c r="O98" s="198">
        <v>0</v>
      </c>
      <c r="P98" s="198">
        <v>18.12</v>
      </c>
      <c r="Q98" s="198">
        <v>6.69</v>
      </c>
      <c r="R98" s="198">
        <v>11.64</v>
      </c>
      <c r="S98" s="198">
        <v>7.11</v>
      </c>
      <c r="T98" s="198">
        <v>0</v>
      </c>
      <c r="U98" s="198">
        <v>1.1200000000000001</v>
      </c>
      <c r="V98" s="198">
        <v>0</v>
      </c>
      <c r="W98" s="198">
        <v>0</v>
      </c>
      <c r="X98" s="198">
        <v>26.13</v>
      </c>
      <c r="Y98" s="198">
        <v>9.15</v>
      </c>
      <c r="Z98" s="198">
        <v>40.93</v>
      </c>
      <c r="AA98" s="198">
        <v>20.02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0.32693000000000039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9.0164999999999954E-2</v>
      </c>
      <c r="L99">
        <f t="shared" si="0"/>
        <v>8.5003025000000072</v>
      </c>
      <c r="M99">
        <f t="shared" si="0"/>
        <v>2.5942499999999983E-2</v>
      </c>
      <c r="N99">
        <f t="shared" si="0"/>
        <v>3.7682499999999911E-2</v>
      </c>
      <c r="O99">
        <f t="shared" si="0"/>
        <v>0</v>
      </c>
      <c r="P99">
        <f t="shared" si="0"/>
        <v>0.21551250000000083</v>
      </c>
      <c r="Q99">
        <f t="shared" si="0"/>
        <v>0.10720749999999998</v>
      </c>
      <c r="R99">
        <f t="shared" si="0"/>
        <v>0.17145999999999997</v>
      </c>
      <c r="S99">
        <f t="shared" si="0"/>
        <v>0.10583250000000005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0.24298250000000038</v>
      </c>
      <c r="Y99">
        <f t="shared" si="0"/>
        <v>0.21959999999999966</v>
      </c>
      <c r="Z99">
        <f t="shared" si="0"/>
        <v>0.46688249999999881</v>
      </c>
      <c r="AA99">
        <f t="shared" si="0"/>
        <v>0.31077000000000027</v>
      </c>
      <c r="AB99">
        <f t="shared" si="0"/>
        <v>0</v>
      </c>
      <c r="AC99">
        <f t="shared" si="0"/>
        <v>0.23807999999999963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0.91363499999999898</v>
      </c>
      <c r="AJ99">
        <f t="shared" si="0"/>
        <v>0</v>
      </c>
      <c r="AK99">
        <f t="shared" si="0"/>
        <v>0.21003750000000038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-3.81</v>
      </c>
      <c r="D29" s="124">
        <v>0</v>
      </c>
      <c r="E29" s="124">
        <v>0</v>
      </c>
      <c r="F29" s="124">
        <v>-5.19</v>
      </c>
      <c r="G29" s="124">
        <v>-9</v>
      </c>
      <c r="H29" s="118"/>
      <c r="I29" s="33">
        <v>27</v>
      </c>
      <c r="J29" s="124">
        <v>3.81</v>
      </c>
      <c r="K29" s="124">
        <v>0</v>
      </c>
      <c r="L29" s="124">
        <v>0</v>
      </c>
      <c r="M29" s="124">
        <v>0</v>
      </c>
      <c r="N29" s="124">
        <v>3.81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5.19</v>
      </c>
      <c r="AF29" s="124">
        <v>0</v>
      </c>
      <c r="AG29" s="124">
        <v>0</v>
      </c>
      <c r="AH29" s="124">
        <v>0</v>
      </c>
      <c r="AI29" s="124">
        <v>5.19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3.81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-3.81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5.19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-5.19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38.1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38.1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51.900000000000006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51.900000000000006</v>
      </c>
      <c r="DF29" s="123">
        <f t="shared" si="31"/>
        <v>9</v>
      </c>
      <c r="DG29" s="123">
        <f t="shared" si="32"/>
        <v>-3.81</v>
      </c>
      <c r="DH29" s="123">
        <f t="shared" si="33"/>
        <v>0</v>
      </c>
      <c r="DI29" s="123">
        <f t="shared" si="34"/>
        <v>0</v>
      </c>
      <c r="DJ29" s="123">
        <f t="shared" si="35"/>
        <v>-5.19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-4.234</v>
      </c>
      <c r="D30" s="124">
        <v>0</v>
      </c>
      <c r="E30" s="124">
        <v>0</v>
      </c>
      <c r="F30" s="124">
        <v>-5.766</v>
      </c>
      <c r="G30" s="124">
        <v>-10</v>
      </c>
      <c r="H30" s="118"/>
      <c r="I30" s="33">
        <v>28</v>
      </c>
      <c r="J30" s="124">
        <v>4.234</v>
      </c>
      <c r="K30" s="124">
        <v>0</v>
      </c>
      <c r="L30" s="124">
        <v>0</v>
      </c>
      <c r="M30" s="124">
        <v>0</v>
      </c>
      <c r="N30" s="124">
        <v>4.234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5.766</v>
      </c>
      <c r="AF30" s="124">
        <v>0</v>
      </c>
      <c r="AG30" s="124">
        <v>0</v>
      </c>
      <c r="AH30" s="124">
        <v>0</v>
      </c>
      <c r="AI30" s="124">
        <v>5.766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4.234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-4.234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5.766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-5.766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42.34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42.34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57.66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57.66</v>
      </c>
      <c r="DF30" s="123">
        <f t="shared" si="31"/>
        <v>10</v>
      </c>
      <c r="DG30" s="123">
        <f t="shared" si="32"/>
        <v>-4.234</v>
      </c>
      <c r="DH30" s="123">
        <f t="shared" si="33"/>
        <v>0</v>
      </c>
      <c r="DI30" s="123">
        <f t="shared" si="34"/>
        <v>0</v>
      </c>
      <c r="DJ30" s="123">
        <f t="shared" si="35"/>
        <v>-5.766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-9.3140000000000001</v>
      </c>
      <c r="D31" s="124">
        <v>0</v>
      </c>
      <c r="E31" s="124">
        <v>0</v>
      </c>
      <c r="F31" s="124">
        <v>-12.686</v>
      </c>
      <c r="G31" s="124">
        <v>-22</v>
      </c>
      <c r="H31" s="118"/>
      <c r="I31" s="33">
        <v>29</v>
      </c>
      <c r="J31" s="124">
        <v>9.3140000000000001</v>
      </c>
      <c r="K31" s="124">
        <v>0</v>
      </c>
      <c r="L31" s="124">
        <v>0</v>
      </c>
      <c r="M31" s="124">
        <v>0</v>
      </c>
      <c r="N31" s="124">
        <v>9.3140000000000001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12.686</v>
      </c>
      <c r="AF31" s="124">
        <v>0</v>
      </c>
      <c r="AG31" s="124">
        <v>0</v>
      </c>
      <c r="AH31" s="124">
        <v>0</v>
      </c>
      <c r="AI31" s="124">
        <v>12.686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9.3140000000000001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-9.3140000000000001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12.686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-12.686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93.14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93.14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126.86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126.86</v>
      </c>
      <c r="DF31" s="123">
        <f t="shared" si="31"/>
        <v>22</v>
      </c>
      <c r="DG31" s="123">
        <f t="shared" si="32"/>
        <v>-9.3140000000000001</v>
      </c>
      <c r="DH31" s="123">
        <f t="shared" si="33"/>
        <v>0</v>
      </c>
      <c r="DI31" s="123">
        <f t="shared" si="34"/>
        <v>0</v>
      </c>
      <c r="DJ31" s="123">
        <f t="shared" si="35"/>
        <v>-12.686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-34.292000000000002</v>
      </c>
      <c r="D32" s="124">
        <v>0</v>
      </c>
      <c r="E32" s="124">
        <v>0</v>
      </c>
      <c r="F32" s="124">
        <v>-46.707999999999998</v>
      </c>
      <c r="G32" s="124">
        <v>-81</v>
      </c>
      <c r="H32" s="118"/>
      <c r="I32" s="33">
        <v>30</v>
      </c>
      <c r="J32" s="124">
        <v>34.292000000000002</v>
      </c>
      <c r="K32" s="124">
        <v>0</v>
      </c>
      <c r="L32" s="124">
        <v>0</v>
      </c>
      <c r="M32" s="124">
        <v>0</v>
      </c>
      <c r="N32" s="124">
        <v>34.292000000000002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46.707999999999998</v>
      </c>
      <c r="AF32" s="124">
        <v>0</v>
      </c>
      <c r="AG32" s="124">
        <v>0</v>
      </c>
      <c r="AH32" s="124">
        <v>0</v>
      </c>
      <c r="AI32" s="124">
        <v>46.707999999999998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34.292000000000002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-34.292000000000002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46.707999999999998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-46.707999999999998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342.92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342.92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467.08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467.08</v>
      </c>
      <c r="DF32" s="123">
        <f t="shared" si="31"/>
        <v>81</v>
      </c>
      <c r="DG32" s="123">
        <f t="shared" si="32"/>
        <v>-34.292000000000002</v>
      </c>
      <c r="DH32" s="123">
        <f t="shared" si="33"/>
        <v>0</v>
      </c>
      <c r="DI32" s="123">
        <f t="shared" si="34"/>
        <v>0</v>
      </c>
      <c r="DJ32" s="123">
        <f t="shared" si="35"/>
        <v>-46.707999999999998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-56.307000000000002</v>
      </c>
      <c r="D33" s="124">
        <v>0</v>
      </c>
      <c r="E33" s="124">
        <v>0</v>
      </c>
      <c r="F33" s="124">
        <v>-76.692999999999998</v>
      </c>
      <c r="G33" s="124">
        <v>-133</v>
      </c>
      <c r="H33" s="118"/>
      <c r="I33" s="33">
        <v>31</v>
      </c>
      <c r="J33" s="124">
        <v>56.307000000000002</v>
      </c>
      <c r="K33" s="124">
        <v>0</v>
      </c>
      <c r="L33" s="124">
        <v>0</v>
      </c>
      <c r="M33" s="124">
        <v>0</v>
      </c>
      <c r="N33" s="124">
        <v>56.307000000000002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76.692999999999998</v>
      </c>
      <c r="AF33" s="124">
        <v>0</v>
      </c>
      <c r="AG33" s="124">
        <v>0</v>
      </c>
      <c r="AH33" s="124">
        <v>0</v>
      </c>
      <c r="AI33" s="124">
        <v>76.692999999999998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56.307000000000002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-56.307000000000002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76.692999999999998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-76.692999999999998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563.07000000000005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563.07000000000005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766.93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766.93</v>
      </c>
      <c r="DF33" s="123">
        <f t="shared" si="31"/>
        <v>133</v>
      </c>
      <c r="DG33" s="123">
        <f t="shared" si="32"/>
        <v>-56.307000000000002</v>
      </c>
      <c r="DH33" s="123">
        <f t="shared" si="33"/>
        <v>0</v>
      </c>
      <c r="DI33" s="123">
        <f t="shared" si="34"/>
        <v>0</v>
      </c>
      <c r="DJ33" s="123">
        <f t="shared" si="35"/>
        <v>-76.692999999999998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-70.278000000000006</v>
      </c>
      <c r="D34" s="124">
        <v>0</v>
      </c>
      <c r="E34" s="124">
        <v>0</v>
      </c>
      <c r="F34" s="124">
        <v>-95.721999999999994</v>
      </c>
      <c r="G34" s="124">
        <v>-166</v>
      </c>
      <c r="H34" s="118"/>
      <c r="I34" s="33">
        <v>32</v>
      </c>
      <c r="J34" s="124">
        <v>70.278000000000006</v>
      </c>
      <c r="K34" s="124">
        <v>0</v>
      </c>
      <c r="L34" s="124">
        <v>0</v>
      </c>
      <c r="M34" s="124">
        <v>0</v>
      </c>
      <c r="N34" s="124">
        <v>70.278000000000006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95.721999999999994</v>
      </c>
      <c r="AF34" s="124">
        <v>0</v>
      </c>
      <c r="AG34" s="124">
        <v>0</v>
      </c>
      <c r="AH34" s="124">
        <v>0</v>
      </c>
      <c r="AI34" s="124">
        <v>95.721999999999994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70.278000000000006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-70.278000000000006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95.721999999999994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-95.721999999999994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702.78000000000009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702.78000000000009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957.21999999999991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957.21999999999991</v>
      </c>
      <c r="DF34" s="123">
        <f t="shared" si="31"/>
        <v>166</v>
      </c>
      <c r="DG34" s="123">
        <f t="shared" si="32"/>
        <v>-70.278000000000006</v>
      </c>
      <c r="DH34" s="123">
        <f t="shared" si="33"/>
        <v>0</v>
      </c>
      <c r="DI34" s="123">
        <f t="shared" si="34"/>
        <v>0</v>
      </c>
      <c r="DJ34" s="123">
        <f t="shared" si="35"/>
        <v>-95.721999999999994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-96.527000000000001</v>
      </c>
      <c r="D35" s="124">
        <v>0</v>
      </c>
      <c r="E35" s="124">
        <v>0</v>
      </c>
      <c r="F35" s="124">
        <v>-131.47300000000001</v>
      </c>
      <c r="G35" s="124">
        <v>-228</v>
      </c>
      <c r="H35" s="118"/>
      <c r="I35" s="33">
        <v>33</v>
      </c>
      <c r="J35" s="124">
        <v>96.527000000000001</v>
      </c>
      <c r="K35" s="124">
        <v>0</v>
      </c>
      <c r="L35" s="124">
        <v>0</v>
      </c>
      <c r="M35" s="124">
        <v>0</v>
      </c>
      <c r="N35" s="124">
        <v>96.527000000000001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131.47300000000001</v>
      </c>
      <c r="AF35" s="124">
        <v>0</v>
      </c>
      <c r="AG35" s="124">
        <v>0</v>
      </c>
      <c r="AH35" s="124">
        <v>0</v>
      </c>
      <c r="AI35" s="124">
        <v>131.47300000000001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96.527000000000001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-96.527000000000001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131.47300000000001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-131.47300000000001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965.27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965.27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1314.73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1314.73</v>
      </c>
      <c r="DF35" s="123">
        <f t="shared" si="31"/>
        <v>228</v>
      </c>
      <c r="DG35" s="123">
        <f t="shared" si="32"/>
        <v>-96.527000000000001</v>
      </c>
      <c r="DH35" s="123">
        <f t="shared" si="33"/>
        <v>0</v>
      </c>
      <c r="DI35" s="123">
        <f t="shared" si="34"/>
        <v>0</v>
      </c>
      <c r="DJ35" s="123">
        <f t="shared" si="35"/>
        <v>-131.47300000000001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-115.578</v>
      </c>
      <c r="D36" s="124">
        <v>0</v>
      </c>
      <c r="E36" s="124">
        <v>0</v>
      </c>
      <c r="F36" s="124">
        <v>-157.422</v>
      </c>
      <c r="G36" s="124">
        <v>-273</v>
      </c>
      <c r="H36" s="118"/>
      <c r="I36" s="33">
        <v>34</v>
      </c>
      <c r="J36" s="124">
        <v>115.578</v>
      </c>
      <c r="K36" s="124">
        <v>0</v>
      </c>
      <c r="L36" s="124">
        <v>0</v>
      </c>
      <c r="M36" s="124">
        <v>0</v>
      </c>
      <c r="N36" s="124">
        <v>115.578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157.422</v>
      </c>
      <c r="AF36" s="124">
        <v>0</v>
      </c>
      <c r="AG36" s="124">
        <v>0</v>
      </c>
      <c r="AH36" s="124">
        <v>0</v>
      </c>
      <c r="AI36" s="124">
        <v>157.422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115.578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-115.578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157.422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-157.422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1155.78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1155.78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1574.22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1574.22</v>
      </c>
      <c r="DF36" s="123">
        <f t="shared" si="31"/>
        <v>273</v>
      </c>
      <c r="DG36" s="123">
        <f t="shared" si="32"/>
        <v>-115.578</v>
      </c>
      <c r="DH36" s="123">
        <f t="shared" si="33"/>
        <v>0</v>
      </c>
      <c r="DI36" s="123">
        <f t="shared" si="34"/>
        <v>0</v>
      </c>
      <c r="DJ36" s="123">
        <f t="shared" si="35"/>
        <v>-157.422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-152.411</v>
      </c>
      <c r="D37" s="124">
        <v>0</v>
      </c>
      <c r="E37" s="124">
        <v>0</v>
      </c>
      <c r="F37" s="124">
        <v>-207.589</v>
      </c>
      <c r="G37" s="124">
        <v>-360</v>
      </c>
      <c r="H37" s="118"/>
      <c r="I37" s="33">
        <v>35</v>
      </c>
      <c r="J37" s="124">
        <v>152.411</v>
      </c>
      <c r="K37" s="124">
        <v>0</v>
      </c>
      <c r="L37" s="124">
        <v>0</v>
      </c>
      <c r="M37" s="124">
        <v>0</v>
      </c>
      <c r="N37" s="124">
        <v>152.411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207.589</v>
      </c>
      <c r="AF37" s="124">
        <v>0</v>
      </c>
      <c r="AG37" s="124">
        <v>0</v>
      </c>
      <c r="AH37" s="124">
        <v>0</v>
      </c>
      <c r="AI37" s="124">
        <v>207.589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152.411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-152.411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207.589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-207.589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1524.1100000000001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1524.1100000000001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2075.89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2075.89</v>
      </c>
      <c r="DF37" s="123">
        <f t="shared" si="31"/>
        <v>360</v>
      </c>
      <c r="DG37" s="123">
        <f t="shared" si="32"/>
        <v>-152.411</v>
      </c>
      <c r="DH37" s="123">
        <f t="shared" si="33"/>
        <v>0</v>
      </c>
      <c r="DI37" s="123">
        <f t="shared" si="34"/>
        <v>0</v>
      </c>
      <c r="DJ37" s="123">
        <f t="shared" si="35"/>
        <v>-207.589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-145</v>
      </c>
      <c r="D38" s="124">
        <v>0</v>
      </c>
      <c r="E38" s="124">
        <v>0</v>
      </c>
      <c r="F38" s="124">
        <v>-235.15799999999999</v>
      </c>
      <c r="G38" s="124">
        <v>-380.15800000000002</v>
      </c>
      <c r="H38" s="118"/>
      <c r="I38" s="33">
        <v>36</v>
      </c>
      <c r="J38" s="124">
        <v>145</v>
      </c>
      <c r="K38" s="124">
        <v>0</v>
      </c>
      <c r="L38" s="124">
        <v>0</v>
      </c>
      <c r="M38" s="124">
        <v>0</v>
      </c>
      <c r="N38" s="124">
        <v>145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235.15799999999999</v>
      </c>
      <c r="AF38" s="124">
        <v>0</v>
      </c>
      <c r="AG38" s="124">
        <v>0</v>
      </c>
      <c r="AH38" s="124">
        <v>0</v>
      </c>
      <c r="AI38" s="124">
        <v>235.15799999999999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145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-145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235.15799999999999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-235.15799999999999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1450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1450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2351.58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2351.58</v>
      </c>
      <c r="DF38" s="123">
        <f t="shared" si="31"/>
        <v>380.15800000000002</v>
      </c>
      <c r="DG38" s="123">
        <f t="shared" si="32"/>
        <v>-145</v>
      </c>
      <c r="DH38" s="123">
        <f t="shared" si="33"/>
        <v>0</v>
      </c>
      <c r="DI38" s="123">
        <f t="shared" si="34"/>
        <v>0</v>
      </c>
      <c r="DJ38" s="123">
        <f t="shared" si="35"/>
        <v>-235.15799999999999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-75</v>
      </c>
      <c r="D39" s="124">
        <v>0</v>
      </c>
      <c r="E39" s="124">
        <v>0</v>
      </c>
      <c r="F39" s="124">
        <v>-196.86500000000001</v>
      </c>
      <c r="G39" s="124">
        <v>-271.86500000000001</v>
      </c>
      <c r="H39" s="118"/>
      <c r="I39" s="33">
        <v>37</v>
      </c>
      <c r="J39" s="124">
        <v>75</v>
      </c>
      <c r="K39" s="124">
        <v>0</v>
      </c>
      <c r="L39" s="124">
        <v>0</v>
      </c>
      <c r="M39" s="124">
        <v>0</v>
      </c>
      <c r="N39" s="124">
        <v>75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196.86500000000001</v>
      </c>
      <c r="AF39" s="124">
        <v>0</v>
      </c>
      <c r="AG39" s="124">
        <v>0</v>
      </c>
      <c r="AH39" s="124">
        <v>0</v>
      </c>
      <c r="AI39" s="124">
        <v>196.86500000000001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75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-75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196.86500000000001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-196.86500000000001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750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750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1968.65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1968.65</v>
      </c>
      <c r="DF39" s="123">
        <f t="shared" si="31"/>
        <v>271.86500000000001</v>
      </c>
      <c r="DG39" s="123">
        <f t="shared" si="32"/>
        <v>-75</v>
      </c>
      <c r="DH39" s="123">
        <f t="shared" si="33"/>
        <v>0</v>
      </c>
      <c r="DI39" s="123">
        <f t="shared" si="34"/>
        <v>0</v>
      </c>
      <c r="DJ39" s="123">
        <f t="shared" si="35"/>
        <v>-196.86500000000001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-60</v>
      </c>
      <c r="D40" s="124">
        <v>0</v>
      </c>
      <c r="E40" s="124">
        <v>0</v>
      </c>
      <c r="F40" s="124">
        <v>-190.96899999999999</v>
      </c>
      <c r="G40" s="124">
        <v>-250.96899999999999</v>
      </c>
      <c r="H40" s="118"/>
      <c r="I40" s="33">
        <v>38</v>
      </c>
      <c r="J40" s="124">
        <v>60</v>
      </c>
      <c r="K40" s="124">
        <v>0</v>
      </c>
      <c r="L40" s="124">
        <v>0</v>
      </c>
      <c r="M40" s="124">
        <v>0</v>
      </c>
      <c r="N40" s="124">
        <v>60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190.96899999999999</v>
      </c>
      <c r="AF40" s="124">
        <v>0</v>
      </c>
      <c r="AG40" s="124">
        <v>0</v>
      </c>
      <c r="AH40" s="124">
        <v>0</v>
      </c>
      <c r="AI40" s="124">
        <v>190.96899999999999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60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-60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190.96899999999999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-190.96899999999999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600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600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1909.69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1909.69</v>
      </c>
      <c r="DF40" s="123">
        <f t="shared" si="31"/>
        <v>250.96899999999999</v>
      </c>
      <c r="DG40" s="123">
        <f t="shared" si="32"/>
        <v>-60</v>
      </c>
      <c r="DH40" s="123">
        <f t="shared" si="33"/>
        <v>0</v>
      </c>
      <c r="DI40" s="123">
        <f t="shared" si="34"/>
        <v>0</v>
      </c>
      <c r="DJ40" s="123">
        <f t="shared" si="35"/>
        <v>-190.96899999999999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-45</v>
      </c>
      <c r="D41" s="124">
        <v>0</v>
      </c>
      <c r="E41" s="124">
        <v>0</v>
      </c>
      <c r="F41" s="124">
        <v>-174.58099999999999</v>
      </c>
      <c r="G41" s="124">
        <v>-219.58099999999999</v>
      </c>
      <c r="H41" s="118"/>
      <c r="I41" s="33">
        <v>39</v>
      </c>
      <c r="J41" s="124">
        <v>45</v>
      </c>
      <c r="K41" s="124">
        <v>0</v>
      </c>
      <c r="L41" s="124">
        <v>0</v>
      </c>
      <c r="M41" s="124">
        <v>0</v>
      </c>
      <c r="N41" s="124">
        <v>45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174.58099999999999</v>
      </c>
      <c r="AF41" s="124">
        <v>0</v>
      </c>
      <c r="AG41" s="124">
        <v>0</v>
      </c>
      <c r="AH41" s="124">
        <v>0</v>
      </c>
      <c r="AI41" s="124">
        <v>174.58099999999999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174.58099999999999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-174.58099999999999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1745.81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1745.81</v>
      </c>
      <c r="DF41" s="123">
        <f t="shared" si="31"/>
        <v>219.58099999999999</v>
      </c>
      <c r="DG41" s="123">
        <f t="shared" si="32"/>
        <v>-45</v>
      </c>
      <c r="DH41" s="123">
        <f t="shared" si="33"/>
        <v>0</v>
      </c>
      <c r="DI41" s="123">
        <f t="shared" si="34"/>
        <v>0</v>
      </c>
      <c r="DJ41" s="123">
        <f t="shared" si="35"/>
        <v>-174.58099999999999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-30</v>
      </c>
      <c r="D42" s="124">
        <v>0</v>
      </c>
      <c r="E42" s="124">
        <v>0</v>
      </c>
      <c r="F42" s="124">
        <v>-163.251</v>
      </c>
      <c r="G42" s="124">
        <v>-193.251</v>
      </c>
      <c r="H42" s="118"/>
      <c r="I42" s="33">
        <v>40</v>
      </c>
      <c r="J42" s="124">
        <v>30</v>
      </c>
      <c r="K42" s="124">
        <v>0</v>
      </c>
      <c r="L42" s="124">
        <v>0</v>
      </c>
      <c r="M42" s="124">
        <v>0</v>
      </c>
      <c r="N42" s="124">
        <v>30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163.251</v>
      </c>
      <c r="AF42" s="124">
        <v>0</v>
      </c>
      <c r="AG42" s="124">
        <v>0</v>
      </c>
      <c r="AH42" s="124">
        <v>0</v>
      </c>
      <c r="AI42" s="124">
        <v>163.251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30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-30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163.251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-163.251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300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300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1632.51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1632.51</v>
      </c>
      <c r="DF42" s="123">
        <f t="shared" si="31"/>
        <v>193.251</v>
      </c>
      <c r="DG42" s="123">
        <f t="shared" si="32"/>
        <v>-30</v>
      </c>
      <c r="DH42" s="123">
        <f t="shared" si="33"/>
        <v>0</v>
      </c>
      <c r="DI42" s="123">
        <f t="shared" si="34"/>
        <v>0</v>
      </c>
      <c r="DJ42" s="123">
        <f t="shared" si="35"/>
        <v>-163.251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-10</v>
      </c>
      <c r="D43" s="124">
        <v>0</v>
      </c>
      <c r="E43" s="124">
        <v>0</v>
      </c>
      <c r="F43" s="124">
        <v>-109.316</v>
      </c>
      <c r="G43" s="124">
        <v>-119.316</v>
      </c>
      <c r="H43" s="118"/>
      <c r="I43" s="33">
        <v>41</v>
      </c>
      <c r="J43" s="124">
        <v>10</v>
      </c>
      <c r="K43" s="124">
        <v>0</v>
      </c>
      <c r="L43" s="124">
        <v>0</v>
      </c>
      <c r="M43" s="124">
        <v>0</v>
      </c>
      <c r="N43" s="124">
        <v>10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109.316</v>
      </c>
      <c r="AF43" s="124">
        <v>0</v>
      </c>
      <c r="AG43" s="124">
        <v>0</v>
      </c>
      <c r="AH43" s="124">
        <v>0</v>
      </c>
      <c r="AI43" s="124">
        <v>109.316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109.316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-109.316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1093.1600000000001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1093.1600000000001</v>
      </c>
      <c r="DF43" s="123">
        <f t="shared" si="31"/>
        <v>119.316</v>
      </c>
      <c r="DG43" s="123">
        <f t="shared" si="32"/>
        <v>-10</v>
      </c>
      <c r="DH43" s="123">
        <f t="shared" si="33"/>
        <v>0</v>
      </c>
      <c r="DI43" s="123">
        <f t="shared" si="34"/>
        <v>0</v>
      </c>
      <c r="DJ43" s="123">
        <f t="shared" si="35"/>
        <v>-109.316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-102.42100000000001</v>
      </c>
      <c r="G44" s="124">
        <v>-102.42100000000001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102.42100000000001</v>
      </c>
      <c r="AF44" s="124">
        <v>0</v>
      </c>
      <c r="AG44" s="124">
        <v>0</v>
      </c>
      <c r="AH44" s="124">
        <v>0</v>
      </c>
      <c r="AI44" s="124">
        <v>102.42100000000001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102.42100000000001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-102.42100000000001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1024.21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1024.21</v>
      </c>
      <c r="DF44" s="123">
        <f t="shared" si="31"/>
        <v>102.42100000000001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-102.42100000000001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-87.356999999999999</v>
      </c>
      <c r="G45" s="124">
        <v>-87.356999999999999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87.356999999999999</v>
      </c>
      <c r="AF45" s="124">
        <v>0</v>
      </c>
      <c r="AG45" s="124">
        <v>0</v>
      </c>
      <c r="AH45" s="124">
        <v>0</v>
      </c>
      <c r="AI45" s="124">
        <v>87.356999999999999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87.356999999999999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-87.356999999999999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873.56999999999994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873.56999999999994</v>
      </c>
      <c r="DF45" s="123">
        <f t="shared" si="31"/>
        <v>87.356999999999999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-87.356999999999999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-101.167</v>
      </c>
      <c r="G46" s="124">
        <v>-101.167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101.167</v>
      </c>
      <c r="AF46" s="124">
        <v>0</v>
      </c>
      <c r="AG46" s="124">
        <v>0</v>
      </c>
      <c r="AH46" s="124">
        <v>0</v>
      </c>
      <c r="AI46" s="124">
        <v>101.167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101.167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-101.167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1011.6700000000001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1011.6700000000001</v>
      </c>
      <c r="DF46" s="123">
        <f t="shared" si="31"/>
        <v>101.167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-101.167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-10</v>
      </c>
      <c r="D47" s="124">
        <v>0</v>
      </c>
      <c r="E47" s="124">
        <v>0</v>
      </c>
      <c r="F47" s="124">
        <v>-89.82</v>
      </c>
      <c r="G47" s="124">
        <v>-99.82</v>
      </c>
      <c r="H47" s="118"/>
      <c r="I47" s="33">
        <v>45</v>
      </c>
      <c r="J47" s="124">
        <v>10</v>
      </c>
      <c r="K47" s="124">
        <v>0</v>
      </c>
      <c r="L47" s="124">
        <v>0</v>
      </c>
      <c r="M47" s="124">
        <v>0</v>
      </c>
      <c r="N47" s="124">
        <v>10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89.82</v>
      </c>
      <c r="AF47" s="124">
        <v>0</v>
      </c>
      <c r="AG47" s="124">
        <v>0</v>
      </c>
      <c r="AH47" s="124">
        <v>0</v>
      </c>
      <c r="AI47" s="124">
        <v>89.82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89.82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-89.82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898.19999999999993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898.19999999999993</v>
      </c>
      <c r="DF47" s="123">
        <f t="shared" si="31"/>
        <v>99.82</v>
      </c>
      <c r="DG47" s="123">
        <f t="shared" si="32"/>
        <v>-10</v>
      </c>
      <c r="DH47" s="123">
        <f t="shared" si="33"/>
        <v>0</v>
      </c>
      <c r="DI47" s="123">
        <f t="shared" si="34"/>
        <v>0</v>
      </c>
      <c r="DJ47" s="123">
        <f t="shared" si="35"/>
        <v>-89.82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</v>
      </c>
      <c r="D48" s="124">
        <v>0</v>
      </c>
      <c r="E48" s="124">
        <v>0</v>
      </c>
      <c r="F48" s="124">
        <v>0</v>
      </c>
      <c r="G48" s="124">
        <v>-5</v>
      </c>
      <c r="H48" s="118"/>
      <c r="I48" s="33">
        <v>46</v>
      </c>
      <c r="J48" s="124">
        <v>5</v>
      </c>
      <c r="K48" s="124">
        <v>0</v>
      </c>
      <c r="L48" s="124">
        <v>0</v>
      </c>
      <c r="M48" s="124">
        <v>0</v>
      </c>
      <c r="N48" s="124">
        <v>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5</v>
      </c>
      <c r="DG48" s="123">
        <f t="shared" si="32"/>
        <v>-5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</v>
      </c>
      <c r="D50" s="124">
        <v>0</v>
      </c>
      <c r="E50" s="124">
        <v>0</v>
      </c>
      <c r="F50" s="124">
        <v>0</v>
      </c>
      <c r="G50" s="124">
        <v>-6</v>
      </c>
      <c r="H50" s="118"/>
      <c r="I50" s="33">
        <v>48</v>
      </c>
      <c r="J50" s="124">
        <v>6</v>
      </c>
      <c r="K50" s="124">
        <v>0</v>
      </c>
      <c r="L50" s="124">
        <v>0</v>
      </c>
      <c r="M50" s="124">
        <v>0</v>
      </c>
      <c r="N50" s="124">
        <v>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6</v>
      </c>
      <c r="DG50" s="123">
        <f t="shared" si="32"/>
        <v>-6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-86</v>
      </c>
      <c r="D51" s="124">
        <v>0</v>
      </c>
      <c r="E51" s="124">
        <v>0</v>
      </c>
      <c r="F51" s="124">
        <v>0</v>
      </c>
      <c r="G51" s="124">
        <v>-86</v>
      </c>
      <c r="H51" s="118"/>
      <c r="I51" s="33">
        <v>49</v>
      </c>
      <c r="J51" s="124">
        <v>86</v>
      </c>
      <c r="K51" s="124">
        <v>0</v>
      </c>
      <c r="L51" s="124">
        <v>0</v>
      </c>
      <c r="M51" s="124">
        <v>0</v>
      </c>
      <c r="N51" s="124">
        <v>86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86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-86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860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860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86</v>
      </c>
      <c r="DG51" s="123">
        <f t="shared" si="32"/>
        <v>-86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-29</v>
      </c>
      <c r="D52" s="124">
        <v>0</v>
      </c>
      <c r="E52" s="124">
        <v>0</v>
      </c>
      <c r="F52" s="124">
        <v>0</v>
      </c>
      <c r="G52" s="124">
        <v>-29</v>
      </c>
      <c r="H52" s="118"/>
      <c r="I52" s="33">
        <v>50</v>
      </c>
      <c r="J52" s="124">
        <v>29</v>
      </c>
      <c r="K52" s="124">
        <v>0</v>
      </c>
      <c r="L52" s="124">
        <v>0</v>
      </c>
      <c r="M52" s="124">
        <v>0</v>
      </c>
      <c r="N52" s="124">
        <v>29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29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290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290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29</v>
      </c>
      <c r="DG52" s="123">
        <f t="shared" si="32"/>
        <v>-29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-34</v>
      </c>
      <c r="D53" s="124">
        <v>0</v>
      </c>
      <c r="E53" s="124">
        <v>0</v>
      </c>
      <c r="F53" s="124">
        <v>0</v>
      </c>
      <c r="G53" s="124">
        <v>-34</v>
      </c>
      <c r="H53" s="118"/>
      <c r="I53" s="33">
        <v>51</v>
      </c>
      <c r="J53" s="124">
        <v>34</v>
      </c>
      <c r="K53" s="124">
        <v>0</v>
      </c>
      <c r="L53" s="124">
        <v>0</v>
      </c>
      <c r="M53" s="124">
        <v>0</v>
      </c>
      <c r="N53" s="124">
        <v>34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340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34</v>
      </c>
      <c r="DG53" s="123">
        <f t="shared" si="32"/>
        <v>-34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-54</v>
      </c>
      <c r="D54" s="124">
        <v>0</v>
      </c>
      <c r="E54" s="124">
        <v>0</v>
      </c>
      <c r="F54" s="124">
        <v>0</v>
      </c>
      <c r="G54" s="124">
        <v>-54</v>
      </c>
      <c r="H54" s="118"/>
      <c r="I54" s="33">
        <v>52</v>
      </c>
      <c r="J54" s="124">
        <v>54</v>
      </c>
      <c r="K54" s="124">
        <v>0</v>
      </c>
      <c r="L54" s="124">
        <v>0</v>
      </c>
      <c r="M54" s="124">
        <v>0</v>
      </c>
      <c r="N54" s="124">
        <v>54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54</v>
      </c>
      <c r="DG54" s="123">
        <f t="shared" si="32"/>
        <v>-54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-34</v>
      </c>
      <c r="D55" s="124">
        <v>0</v>
      </c>
      <c r="E55" s="124">
        <v>0</v>
      </c>
      <c r="F55" s="124">
        <v>0</v>
      </c>
      <c r="G55" s="124">
        <v>-34</v>
      </c>
      <c r="H55" s="118"/>
      <c r="I55" s="33">
        <v>53</v>
      </c>
      <c r="J55" s="124">
        <v>34</v>
      </c>
      <c r="K55" s="124">
        <v>0</v>
      </c>
      <c r="L55" s="124">
        <v>0</v>
      </c>
      <c r="M55" s="124">
        <v>0</v>
      </c>
      <c r="N55" s="124">
        <v>34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34</v>
      </c>
      <c r="DG55" s="123">
        <f t="shared" si="32"/>
        <v>-34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-19</v>
      </c>
      <c r="D56" s="124">
        <v>0</v>
      </c>
      <c r="E56" s="124">
        <v>0</v>
      </c>
      <c r="F56" s="124">
        <v>0</v>
      </c>
      <c r="G56" s="124">
        <v>-19</v>
      </c>
      <c r="H56" s="118"/>
      <c r="I56" s="33">
        <v>54</v>
      </c>
      <c r="J56" s="124">
        <v>19</v>
      </c>
      <c r="K56" s="124">
        <v>0</v>
      </c>
      <c r="L56" s="124">
        <v>0</v>
      </c>
      <c r="M56" s="124">
        <v>0</v>
      </c>
      <c r="N56" s="124">
        <v>19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19</v>
      </c>
      <c r="DG56" s="123">
        <f t="shared" si="32"/>
        <v>-19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-34</v>
      </c>
      <c r="D57" s="124">
        <v>0</v>
      </c>
      <c r="E57" s="124">
        <v>0</v>
      </c>
      <c r="F57" s="124">
        <v>0</v>
      </c>
      <c r="G57" s="124">
        <v>-34</v>
      </c>
      <c r="H57" s="118"/>
      <c r="I57" s="33">
        <v>55</v>
      </c>
      <c r="J57" s="124">
        <v>34</v>
      </c>
      <c r="K57" s="124">
        <v>0</v>
      </c>
      <c r="L57" s="124">
        <v>0</v>
      </c>
      <c r="M57" s="124">
        <v>0</v>
      </c>
      <c r="N57" s="124">
        <v>34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340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340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34</v>
      </c>
      <c r="DG57" s="123">
        <f t="shared" si="32"/>
        <v>-34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-49</v>
      </c>
      <c r="D58" s="124">
        <v>0</v>
      </c>
      <c r="E58" s="124">
        <v>0</v>
      </c>
      <c r="F58" s="124">
        <v>0</v>
      </c>
      <c r="G58" s="124">
        <v>-49</v>
      </c>
      <c r="H58" s="118"/>
      <c r="I58" s="33">
        <v>56</v>
      </c>
      <c r="J58" s="124">
        <v>49</v>
      </c>
      <c r="K58" s="124">
        <v>0</v>
      </c>
      <c r="L58" s="124">
        <v>0</v>
      </c>
      <c r="M58" s="124">
        <v>0</v>
      </c>
      <c r="N58" s="124">
        <v>49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49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490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490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49</v>
      </c>
      <c r="DG58" s="123">
        <f t="shared" si="32"/>
        <v>-49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-59</v>
      </c>
      <c r="D59" s="124">
        <v>0</v>
      </c>
      <c r="E59" s="124">
        <v>0</v>
      </c>
      <c r="F59" s="124">
        <v>0</v>
      </c>
      <c r="G59" s="124">
        <v>-59</v>
      </c>
      <c r="H59" s="118"/>
      <c r="I59" s="33">
        <v>57</v>
      </c>
      <c r="J59" s="124">
        <v>59</v>
      </c>
      <c r="K59" s="124">
        <v>0</v>
      </c>
      <c r="L59" s="124">
        <v>0</v>
      </c>
      <c r="M59" s="124">
        <v>0</v>
      </c>
      <c r="N59" s="124">
        <v>59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590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590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59</v>
      </c>
      <c r="DG59" s="123">
        <f t="shared" si="32"/>
        <v>-59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-84</v>
      </c>
      <c r="D60" s="124">
        <v>0</v>
      </c>
      <c r="E60" s="124">
        <v>0</v>
      </c>
      <c r="F60" s="124">
        <v>0</v>
      </c>
      <c r="G60" s="124">
        <v>-84</v>
      </c>
      <c r="H60" s="118"/>
      <c r="I60" s="33">
        <v>58</v>
      </c>
      <c r="J60" s="124">
        <v>84</v>
      </c>
      <c r="K60" s="124">
        <v>0</v>
      </c>
      <c r="L60" s="124">
        <v>0</v>
      </c>
      <c r="M60" s="124">
        <v>0</v>
      </c>
      <c r="N60" s="124">
        <v>84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84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-84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840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840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84</v>
      </c>
      <c r="DG60" s="123">
        <f t="shared" si="32"/>
        <v>-84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-94</v>
      </c>
      <c r="D61" s="124">
        <v>0</v>
      </c>
      <c r="E61" s="124">
        <v>0</v>
      </c>
      <c r="F61" s="124">
        <v>0</v>
      </c>
      <c r="G61" s="124">
        <v>-94</v>
      </c>
      <c r="H61" s="118"/>
      <c r="I61" s="33">
        <v>59</v>
      </c>
      <c r="J61" s="124">
        <v>94</v>
      </c>
      <c r="K61" s="124">
        <v>0</v>
      </c>
      <c r="L61" s="124">
        <v>0</v>
      </c>
      <c r="M61" s="124">
        <v>0</v>
      </c>
      <c r="N61" s="124">
        <v>94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94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-94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940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940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94</v>
      </c>
      <c r="DG61" s="123">
        <f t="shared" si="32"/>
        <v>-94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-99</v>
      </c>
      <c r="D62" s="124">
        <v>0</v>
      </c>
      <c r="E62" s="124">
        <v>0</v>
      </c>
      <c r="F62" s="124">
        <v>0</v>
      </c>
      <c r="G62" s="124">
        <v>-99</v>
      </c>
      <c r="H62" s="118"/>
      <c r="I62" s="33">
        <v>60</v>
      </c>
      <c r="J62" s="124">
        <v>99</v>
      </c>
      <c r="K62" s="124">
        <v>0</v>
      </c>
      <c r="L62" s="124">
        <v>0</v>
      </c>
      <c r="M62" s="124">
        <v>0</v>
      </c>
      <c r="N62" s="124">
        <v>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99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-99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990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990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99</v>
      </c>
      <c r="DG62" s="123">
        <f t="shared" si="32"/>
        <v>-99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-95</v>
      </c>
      <c r="D63" s="124">
        <v>0</v>
      </c>
      <c r="E63" s="124">
        <v>0</v>
      </c>
      <c r="F63" s="124">
        <v>0</v>
      </c>
      <c r="G63" s="124">
        <v>-95</v>
      </c>
      <c r="H63" s="118"/>
      <c r="I63" s="33">
        <v>61</v>
      </c>
      <c r="J63" s="124">
        <v>95</v>
      </c>
      <c r="K63" s="124">
        <v>0</v>
      </c>
      <c r="L63" s="124">
        <v>0</v>
      </c>
      <c r="M63" s="124">
        <v>0</v>
      </c>
      <c r="N63" s="124">
        <v>95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95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-95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950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950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95</v>
      </c>
      <c r="DG63" s="123">
        <f t="shared" si="32"/>
        <v>-95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-104</v>
      </c>
      <c r="D64" s="124">
        <v>0</v>
      </c>
      <c r="E64" s="124">
        <v>0</v>
      </c>
      <c r="F64" s="124">
        <v>0</v>
      </c>
      <c r="G64" s="124">
        <v>-104</v>
      </c>
      <c r="H64" s="118"/>
      <c r="I64" s="33">
        <v>62</v>
      </c>
      <c r="J64" s="124">
        <v>104</v>
      </c>
      <c r="K64" s="124">
        <v>0</v>
      </c>
      <c r="L64" s="124">
        <v>0</v>
      </c>
      <c r="M64" s="124">
        <v>0</v>
      </c>
      <c r="N64" s="124">
        <v>104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104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-104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1040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1040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104</v>
      </c>
      <c r="DG64" s="123">
        <f t="shared" si="32"/>
        <v>-104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-104</v>
      </c>
      <c r="D65" s="124">
        <v>0</v>
      </c>
      <c r="E65" s="124">
        <v>0</v>
      </c>
      <c r="F65" s="124">
        <v>0</v>
      </c>
      <c r="G65" s="124">
        <v>-104</v>
      </c>
      <c r="H65" s="118"/>
      <c r="I65" s="33">
        <v>63</v>
      </c>
      <c r="J65" s="124">
        <v>104</v>
      </c>
      <c r="K65" s="124">
        <v>0</v>
      </c>
      <c r="L65" s="124">
        <v>0</v>
      </c>
      <c r="M65" s="124">
        <v>0</v>
      </c>
      <c r="N65" s="124">
        <v>104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104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-104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1040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1040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104</v>
      </c>
      <c r="DG65" s="123">
        <f t="shared" si="32"/>
        <v>-104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-99</v>
      </c>
      <c r="D66" s="124">
        <v>0</v>
      </c>
      <c r="E66" s="124">
        <v>0</v>
      </c>
      <c r="F66" s="124">
        <v>0</v>
      </c>
      <c r="G66" s="124">
        <v>-99</v>
      </c>
      <c r="H66" s="118"/>
      <c r="I66" s="33">
        <v>64</v>
      </c>
      <c r="J66" s="124">
        <v>99</v>
      </c>
      <c r="K66" s="124">
        <v>0</v>
      </c>
      <c r="L66" s="124">
        <v>0</v>
      </c>
      <c r="M66" s="124">
        <v>0</v>
      </c>
      <c r="N66" s="124">
        <v>99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99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-99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990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990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99</v>
      </c>
      <c r="DG66" s="123">
        <f t="shared" si="32"/>
        <v>-99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-54</v>
      </c>
      <c r="D67" s="124">
        <v>0</v>
      </c>
      <c r="E67" s="124">
        <v>0</v>
      </c>
      <c r="F67" s="124">
        <v>0</v>
      </c>
      <c r="G67" s="124">
        <v>-54</v>
      </c>
      <c r="H67" s="118"/>
      <c r="I67" s="33">
        <v>65</v>
      </c>
      <c r="J67" s="124">
        <v>54</v>
      </c>
      <c r="K67" s="124">
        <v>0</v>
      </c>
      <c r="L67" s="124">
        <v>0</v>
      </c>
      <c r="M67" s="124">
        <v>0</v>
      </c>
      <c r="N67" s="124">
        <v>54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54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540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540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54</v>
      </c>
      <c r="DG67" s="123">
        <f t="shared" si="32"/>
        <v>-54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-44</v>
      </c>
      <c r="D68" s="124">
        <v>0</v>
      </c>
      <c r="E68" s="124">
        <v>0</v>
      </c>
      <c r="F68" s="124">
        <v>0</v>
      </c>
      <c r="G68" s="124">
        <v>-44</v>
      </c>
      <c r="H68" s="118"/>
      <c r="I68" s="33">
        <v>66</v>
      </c>
      <c r="J68" s="124">
        <v>44</v>
      </c>
      <c r="K68" s="124">
        <v>0</v>
      </c>
      <c r="L68" s="124">
        <v>0</v>
      </c>
      <c r="M68" s="124">
        <v>0</v>
      </c>
      <c r="N68" s="124">
        <v>44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44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440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440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44</v>
      </c>
      <c r="DG68" s="123">
        <f t="shared" ref="DG68:DG99" si="60">AY68+AN68+BC68+BJ68+BQ68</f>
        <v>-44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-69</v>
      </c>
      <c r="D69" s="124">
        <v>0</v>
      </c>
      <c r="E69" s="124">
        <v>0</v>
      </c>
      <c r="F69" s="124">
        <v>-124</v>
      </c>
      <c r="G69" s="124">
        <v>-193</v>
      </c>
      <c r="H69" s="118"/>
      <c r="I69" s="33">
        <v>67</v>
      </c>
      <c r="J69" s="124">
        <v>69</v>
      </c>
      <c r="K69" s="124">
        <v>0</v>
      </c>
      <c r="L69" s="124">
        <v>0</v>
      </c>
      <c r="M69" s="124">
        <v>0</v>
      </c>
      <c r="N69" s="124">
        <v>69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124</v>
      </c>
      <c r="AF69" s="124">
        <v>0</v>
      </c>
      <c r="AG69" s="124">
        <v>0</v>
      </c>
      <c r="AH69" s="124">
        <v>0</v>
      </c>
      <c r="AI69" s="124">
        <v>124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69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-69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124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-124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690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690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1240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1240</v>
      </c>
      <c r="DF69" s="123">
        <f t="shared" si="59"/>
        <v>193</v>
      </c>
      <c r="DG69" s="123">
        <f t="shared" si="60"/>
        <v>-69</v>
      </c>
      <c r="DH69" s="123">
        <f t="shared" si="61"/>
        <v>0</v>
      </c>
      <c r="DI69" s="123">
        <f t="shared" si="62"/>
        <v>0</v>
      </c>
      <c r="DJ69" s="123">
        <f t="shared" si="63"/>
        <v>-124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-91.445999999999998</v>
      </c>
      <c r="D70" s="124">
        <v>0</v>
      </c>
      <c r="E70" s="124">
        <v>0</v>
      </c>
      <c r="F70" s="124">
        <v>-124.554</v>
      </c>
      <c r="G70" s="124">
        <v>-216</v>
      </c>
      <c r="H70" s="118"/>
      <c r="I70" s="33">
        <v>68</v>
      </c>
      <c r="J70" s="124">
        <v>91.445999999999998</v>
      </c>
      <c r="K70" s="124">
        <v>0</v>
      </c>
      <c r="L70" s="124">
        <v>0</v>
      </c>
      <c r="M70" s="124">
        <v>0</v>
      </c>
      <c r="N70" s="124">
        <v>91.445999999999998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124.554</v>
      </c>
      <c r="AF70" s="124">
        <v>0</v>
      </c>
      <c r="AG70" s="124">
        <v>0</v>
      </c>
      <c r="AH70" s="124">
        <v>0</v>
      </c>
      <c r="AI70" s="124">
        <v>124.554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91.445999999999998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-91.445999999999998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124.554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-124.554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914.46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914.46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1245.54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1245.54</v>
      </c>
      <c r="DF70" s="123">
        <f t="shared" si="59"/>
        <v>216</v>
      </c>
      <c r="DG70" s="123">
        <f t="shared" si="60"/>
        <v>-91.445999999999998</v>
      </c>
      <c r="DH70" s="123">
        <f t="shared" si="61"/>
        <v>0</v>
      </c>
      <c r="DI70" s="123">
        <f t="shared" si="62"/>
        <v>0</v>
      </c>
      <c r="DJ70" s="123">
        <f t="shared" si="63"/>
        <v>-124.554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-99.49</v>
      </c>
      <c r="D71" s="124">
        <v>0</v>
      </c>
      <c r="E71" s="124">
        <v>0</v>
      </c>
      <c r="F71" s="124">
        <v>-135.51</v>
      </c>
      <c r="G71" s="124">
        <v>-235</v>
      </c>
      <c r="H71" s="118"/>
      <c r="I71" s="33">
        <v>69</v>
      </c>
      <c r="J71" s="124">
        <v>99.49</v>
      </c>
      <c r="K71" s="124">
        <v>0</v>
      </c>
      <c r="L71" s="124">
        <v>0</v>
      </c>
      <c r="M71" s="124">
        <v>0</v>
      </c>
      <c r="N71" s="124">
        <v>99.49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135.51</v>
      </c>
      <c r="AF71" s="124">
        <v>0</v>
      </c>
      <c r="AG71" s="124">
        <v>0</v>
      </c>
      <c r="AH71" s="124">
        <v>0</v>
      </c>
      <c r="AI71" s="124">
        <v>135.51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99.49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-99.49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135.51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-135.51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994.9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994.9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1355.1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1355.1</v>
      </c>
      <c r="DF71" s="123">
        <f t="shared" si="59"/>
        <v>235</v>
      </c>
      <c r="DG71" s="123">
        <f t="shared" si="60"/>
        <v>-99.49</v>
      </c>
      <c r="DH71" s="123">
        <f t="shared" si="61"/>
        <v>0</v>
      </c>
      <c r="DI71" s="123">
        <f t="shared" si="62"/>
        <v>0</v>
      </c>
      <c r="DJ71" s="123">
        <f t="shared" si="63"/>
        <v>-135.51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-115.155</v>
      </c>
      <c r="D72" s="124">
        <v>0</v>
      </c>
      <c r="E72" s="124">
        <v>0</v>
      </c>
      <c r="F72" s="124">
        <v>-156.845</v>
      </c>
      <c r="G72" s="124">
        <v>-272</v>
      </c>
      <c r="H72" s="118"/>
      <c r="I72" s="33">
        <v>70</v>
      </c>
      <c r="J72" s="124">
        <v>115.155</v>
      </c>
      <c r="K72" s="124">
        <v>0</v>
      </c>
      <c r="L72" s="124">
        <v>0</v>
      </c>
      <c r="M72" s="124">
        <v>0</v>
      </c>
      <c r="N72" s="124">
        <v>115.155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156.845</v>
      </c>
      <c r="AF72" s="124">
        <v>0</v>
      </c>
      <c r="AG72" s="124">
        <v>0</v>
      </c>
      <c r="AH72" s="124">
        <v>0</v>
      </c>
      <c r="AI72" s="124">
        <v>156.845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115.155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-115.155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156.845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-156.845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1151.55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1151.55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1568.45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1568.45</v>
      </c>
      <c r="DF72" s="123">
        <f t="shared" si="59"/>
        <v>272</v>
      </c>
      <c r="DG72" s="123">
        <f t="shared" si="60"/>
        <v>-115.155</v>
      </c>
      <c r="DH72" s="123">
        <f t="shared" si="61"/>
        <v>0</v>
      </c>
      <c r="DI72" s="123">
        <f t="shared" si="62"/>
        <v>0</v>
      </c>
      <c r="DJ72" s="123">
        <f t="shared" si="63"/>
        <v>-156.845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-103.301</v>
      </c>
      <c r="D73" s="124">
        <v>0</v>
      </c>
      <c r="E73" s="124">
        <v>0</v>
      </c>
      <c r="F73" s="124">
        <v>-140.69900000000001</v>
      </c>
      <c r="G73" s="124">
        <v>-244</v>
      </c>
      <c r="H73" s="118"/>
      <c r="I73" s="33">
        <v>71</v>
      </c>
      <c r="J73" s="124">
        <v>103.301</v>
      </c>
      <c r="K73" s="124">
        <v>0</v>
      </c>
      <c r="L73" s="124">
        <v>0</v>
      </c>
      <c r="M73" s="124">
        <v>0</v>
      </c>
      <c r="N73" s="124">
        <v>103.301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140.69900000000001</v>
      </c>
      <c r="AF73" s="124">
        <v>0</v>
      </c>
      <c r="AG73" s="124">
        <v>0</v>
      </c>
      <c r="AH73" s="124">
        <v>0</v>
      </c>
      <c r="AI73" s="124">
        <v>140.69900000000001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103.301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-103.301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140.69900000000001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-140.69900000000001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1033.01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1033.01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1406.9900000000002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1406.9900000000002</v>
      </c>
      <c r="DF73" s="123">
        <f t="shared" si="59"/>
        <v>244</v>
      </c>
      <c r="DG73" s="123">
        <f t="shared" si="60"/>
        <v>-103.301</v>
      </c>
      <c r="DH73" s="123">
        <f t="shared" si="61"/>
        <v>0</v>
      </c>
      <c r="DI73" s="123">
        <f t="shared" si="62"/>
        <v>0</v>
      </c>
      <c r="DJ73" s="123">
        <f t="shared" si="63"/>
        <v>-140.69900000000001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-113.461</v>
      </c>
      <c r="D74" s="124">
        <v>0</v>
      </c>
      <c r="E74" s="124">
        <v>0</v>
      </c>
      <c r="F74" s="124">
        <v>-154.53899999999999</v>
      </c>
      <c r="G74" s="124">
        <v>-268</v>
      </c>
      <c r="H74" s="118"/>
      <c r="I74" s="33">
        <v>72</v>
      </c>
      <c r="J74" s="124">
        <v>113.461</v>
      </c>
      <c r="K74" s="124">
        <v>0</v>
      </c>
      <c r="L74" s="124">
        <v>0</v>
      </c>
      <c r="M74" s="124">
        <v>0</v>
      </c>
      <c r="N74" s="124">
        <v>113.461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154.53899999999999</v>
      </c>
      <c r="AF74" s="124">
        <v>0</v>
      </c>
      <c r="AG74" s="124">
        <v>0</v>
      </c>
      <c r="AH74" s="124">
        <v>0</v>
      </c>
      <c r="AI74" s="124">
        <v>154.53899999999999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113.461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-113.461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154.53899999999999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-154.53899999999999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1134.6099999999999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1134.6099999999999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1545.3899999999999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1545.3899999999999</v>
      </c>
      <c r="DF74" s="123">
        <f t="shared" si="59"/>
        <v>268</v>
      </c>
      <c r="DG74" s="123">
        <f t="shared" si="60"/>
        <v>-113.461</v>
      </c>
      <c r="DH74" s="123">
        <f t="shared" si="61"/>
        <v>0</v>
      </c>
      <c r="DI74" s="123">
        <f t="shared" si="62"/>
        <v>0</v>
      </c>
      <c r="DJ74" s="123">
        <f t="shared" si="63"/>
        <v>-154.53899999999999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-19.898</v>
      </c>
      <c r="D75" s="124">
        <v>0</v>
      </c>
      <c r="E75" s="124">
        <v>0</v>
      </c>
      <c r="F75" s="124">
        <v>-27.102</v>
      </c>
      <c r="G75" s="124">
        <v>-47</v>
      </c>
      <c r="H75" s="118"/>
      <c r="I75" s="33">
        <v>73</v>
      </c>
      <c r="J75" s="124">
        <v>19.898</v>
      </c>
      <c r="K75" s="124">
        <v>0</v>
      </c>
      <c r="L75" s="124">
        <v>0</v>
      </c>
      <c r="M75" s="124">
        <v>0</v>
      </c>
      <c r="N75" s="124">
        <v>19.898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27.102</v>
      </c>
      <c r="AF75" s="124">
        <v>0</v>
      </c>
      <c r="AG75" s="124">
        <v>0</v>
      </c>
      <c r="AH75" s="124">
        <v>0</v>
      </c>
      <c r="AI75" s="124">
        <v>27.102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19.898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-19.898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27.102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-27.102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198.98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198.98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271.02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271.02</v>
      </c>
      <c r="DF75" s="123">
        <f t="shared" si="59"/>
        <v>47</v>
      </c>
      <c r="DG75" s="123">
        <f t="shared" si="60"/>
        <v>-19.898</v>
      </c>
      <c r="DH75" s="123">
        <f t="shared" si="61"/>
        <v>0</v>
      </c>
      <c r="DI75" s="123">
        <f t="shared" si="62"/>
        <v>0</v>
      </c>
      <c r="DJ75" s="123">
        <f t="shared" si="63"/>
        <v>-27.102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-33.869</v>
      </c>
      <c r="D76" s="124">
        <v>0</v>
      </c>
      <c r="E76" s="124">
        <v>0</v>
      </c>
      <c r="F76" s="124">
        <v>-46.131</v>
      </c>
      <c r="G76" s="124">
        <v>-80</v>
      </c>
      <c r="H76" s="118"/>
      <c r="I76" s="33">
        <v>74</v>
      </c>
      <c r="J76" s="124">
        <v>33.869</v>
      </c>
      <c r="K76" s="124">
        <v>0</v>
      </c>
      <c r="L76" s="124">
        <v>0</v>
      </c>
      <c r="M76" s="124">
        <v>0</v>
      </c>
      <c r="N76" s="124">
        <v>33.869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46.131</v>
      </c>
      <c r="AF76" s="124">
        <v>0</v>
      </c>
      <c r="AG76" s="124">
        <v>0</v>
      </c>
      <c r="AH76" s="124">
        <v>0</v>
      </c>
      <c r="AI76" s="124">
        <v>46.131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33.869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-33.869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46.131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-46.131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338.69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338.69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461.31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461.31</v>
      </c>
      <c r="DF76" s="123">
        <f t="shared" si="59"/>
        <v>80</v>
      </c>
      <c r="DG76" s="123">
        <f t="shared" si="60"/>
        <v>-33.869</v>
      </c>
      <c r="DH76" s="123">
        <f t="shared" si="61"/>
        <v>0</v>
      </c>
      <c r="DI76" s="123">
        <f t="shared" si="62"/>
        <v>0</v>
      </c>
      <c r="DJ76" s="123">
        <f t="shared" si="63"/>
        <v>-46.131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-39.795999999999999</v>
      </c>
      <c r="D77" s="124">
        <v>0</v>
      </c>
      <c r="E77" s="124">
        <v>0</v>
      </c>
      <c r="F77" s="124">
        <v>-54.204000000000001</v>
      </c>
      <c r="G77" s="124">
        <v>-94</v>
      </c>
      <c r="H77" s="118"/>
      <c r="I77" s="33">
        <v>75</v>
      </c>
      <c r="J77" s="124">
        <v>39.795999999999999</v>
      </c>
      <c r="K77" s="124">
        <v>0</v>
      </c>
      <c r="L77" s="124">
        <v>0</v>
      </c>
      <c r="M77" s="124">
        <v>0</v>
      </c>
      <c r="N77" s="124">
        <v>39.795999999999999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54.204000000000001</v>
      </c>
      <c r="AF77" s="124">
        <v>0</v>
      </c>
      <c r="AG77" s="124">
        <v>0</v>
      </c>
      <c r="AH77" s="124">
        <v>0</v>
      </c>
      <c r="AI77" s="124">
        <v>54.204000000000001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39.795999999999999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-39.795999999999999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54.204000000000001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-54.204000000000001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397.96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397.96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542.04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542.04</v>
      </c>
      <c r="DF77" s="123">
        <f t="shared" si="59"/>
        <v>94</v>
      </c>
      <c r="DG77" s="123">
        <f t="shared" si="60"/>
        <v>-39.795999999999999</v>
      </c>
      <c r="DH77" s="123">
        <f t="shared" si="61"/>
        <v>0</v>
      </c>
      <c r="DI77" s="123">
        <f t="shared" si="62"/>
        <v>0</v>
      </c>
      <c r="DJ77" s="123">
        <f t="shared" si="63"/>
        <v>-54.204000000000001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-39.372999999999998</v>
      </c>
      <c r="D78" s="124">
        <v>0</v>
      </c>
      <c r="E78" s="124">
        <v>0</v>
      </c>
      <c r="F78" s="124">
        <v>-53.627000000000002</v>
      </c>
      <c r="G78" s="124">
        <v>-93</v>
      </c>
      <c r="H78" s="118"/>
      <c r="I78" s="33">
        <v>76</v>
      </c>
      <c r="J78" s="124">
        <v>39.372999999999998</v>
      </c>
      <c r="K78" s="124">
        <v>0</v>
      </c>
      <c r="L78" s="124">
        <v>0</v>
      </c>
      <c r="M78" s="124">
        <v>0</v>
      </c>
      <c r="N78" s="124">
        <v>39.372999999999998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53.627000000000002</v>
      </c>
      <c r="AF78" s="124">
        <v>0</v>
      </c>
      <c r="AG78" s="124">
        <v>0</v>
      </c>
      <c r="AH78" s="124">
        <v>0</v>
      </c>
      <c r="AI78" s="124">
        <v>53.627000000000002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39.372999999999998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-39.372999999999998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53.627000000000002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-53.627000000000002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393.72999999999996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393.72999999999996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536.27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536.27</v>
      </c>
      <c r="DF78" s="123">
        <f t="shared" si="59"/>
        <v>93</v>
      </c>
      <c r="DG78" s="123">
        <f t="shared" si="60"/>
        <v>-39.372999999999998</v>
      </c>
      <c r="DH78" s="123">
        <f t="shared" si="61"/>
        <v>0</v>
      </c>
      <c r="DI78" s="123">
        <f t="shared" si="62"/>
        <v>0</v>
      </c>
      <c r="DJ78" s="123">
        <f t="shared" si="63"/>
        <v>-53.627000000000002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-47.417000000000002</v>
      </c>
      <c r="D79" s="124">
        <v>0</v>
      </c>
      <c r="E79" s="124">
        <v>0</v>
      </c>
      <c r="F79" s="124">
        <v>-64.582999999999998</v>
      </c>
      <c r="G79" s="124">
        <v>-112</v>
      </c>
      <c r="H79" s="118"/>
      <c r="I79" s="33">
        <v>77</v>
      </c>
      <c r="J79" s="124">
        <v>47.417000000000002</v>
      </c>
      <c r="K79" s="124">
        <v>0</v>
      </c>
      <c r="L79" s="124">
        <v>0</v>
      </c>
      <c r="M79" s="124">
        <v>0</v>
      </c>
      <c r="N79" s="124">
        <v>47.417000000000002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64.582999999999998</v>
      </c>
      <c r="AF79" s="124">
        <v>0</v>
      </c>
      <c r="AG79" s="124">
        <v>0</v>
      </c>
      <c r="AH79" s="124">
        <v>0</v>
      </c>
      <c r="AI79" s="124">
        <v>64.582999999999998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47.417000000000002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-47.417000000000002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64.582999999999998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-64.582999999999998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474.17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474.17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645.82999999999993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645.82999999999993</v>
      </c>
      <c r="DF79" s="123">
        <f t="shared" si="59"/>
        <v>112</v>
      </c>
      <c r="DG79" s="123">
        <f t="shared" si="60"/>
        <v>-47.417000000000002</v>
      </c>
      <c r="DH79" s="123">
        <f t="shared" si="61"/>
        <v>0</v>
      </c>
      <c r="DI79" s="123">
        <f t="shared" si="62"/>
        <v>0</v>
      </c>
      <c r="DJ79" s="123">
        <f t="shared" si="63"/>
        <v>-64.582999999999998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-60.540999999999997</v>
      </c>
      <c r="D80" s="124">
        <v>0</v>
      </c>
      <c r="E80" s="124">
        <v>0</v>
      </c>
      <c r="F80" s="124">
        <v>-82.459000000000003</v>
      </c>
      <c r="G80" s="124">
        <v>-143</v>
      </c>
      <c r="H80" s="118"/>
      <c r="I80" s="33">
        <v>78</v>
      </c>
      <c r="J80" s="124">
        <v>60.540999999999997</v>
      </c>
      <c r="K80" s="124">
        <v>0</v>
      </c>
      <c r="L80" s="124">
        <v>0</v>
      </c>
      <c r="M80" s="124">
        <v>0</v>
      </c>
      <c r="N80" s="124">
        <v>60.540999999999997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82.459000000000003</v>
      </c>
      <c r="AF80" s="124">
        <v>0</v>
      </c>
      <c r="AG80" s="124">
        <v>0</v>
      </c>
      <c r="AH80" s="124">
        <v>0</v>
      </c>
      <c r="AI80" s="124">
        <v>82.459000000000003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60.540999999999997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-60.540999999999997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82.459000000000003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-82.459000000000003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605.41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605.41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824.59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824.59</v>
      </c>
      <c r="DF80" s="123">
        <f t="shared" si="59"/>
        <v>143</v>
      </c>
      <c r="DG80" s="123">
        <f t="shared" si="60"/>
        <v>-60.540999999999997</v>
      </c>
      <c r="DH80" s="123">
        <f t="shared" si="61"/>
        <v>0</v>
      </c>
      <c r="DI80" s="123">
        <f t="shared" si="62"/>
        <v>0</v>
      </c>
      <c r="DJ80" s="123">
        <f t="shared" si="63"/>
        <v>-82.459000000000003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-65.620999999999995</v>
      </c>
      <c r="D81" s="124">
        <v>0</v>
      </c>
      <c r="E81" s="124">
        <v>0</v>
      </c>
      <c r="F81" s="124">
        <v>-89.379000000000005</v>
      </c>
      <c r="G81" s="124">
        <v>-155</v>
      </c>
      <c r="H81" s="118"/>
      <c r="I81" s="33">
        <v>79</v>
      </c>
      <c r="J81" s="124">
        <v>65.620999999999995</v>
      </c>
      <c r="K81" s="124">
        <v>0</v>
      </c>
      <c r="L81" s="124">
        <v>0</v>
      </c>
      <c r="M81" s="124">
        <v>0</v>
      </c>
      <c r="N81" s="124">
        <v>65.620999999999995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89.379000000000005</v>
      </c>
      <c r="AF81" s="124">
        <v>0</v>
      </c>
      <c r="AG81" s="124">
        <v>0</v>
      </c>
      <c r="AH81" s="124">
        <v>0</v>
      </c>
      <c r="AI81" s="124">
        <v>89.379000000000005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65.620999999999995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-65.620999999999995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89.379000000000005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-89.379000000000005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656.20999999999992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656.20999999999992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893.79000000000008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893.79000000000008</v>
      </c>
      <c r="DF81" s="123">
        <f t="shared" si="59"/>
        <v>155</v>
      </c>
      <c r="DG81" s="123">
        <f t="shared" si="60"/>
        <v>-65.620999999999995</v>
      </c>
      <c r="DH81" s="123">
        <f t="shared" si="61"/>
        <v>0</v>
      </c>
      <c r="DI81" s="123">
        <f t="shared" si="62"/>
        <v>0</v>
      </c>
      <c r="DJ81" s="123">
        <f t="shared" si="63"/>
        <v>-89.379000000000005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-66.468000000000004</v>
      </c>
      <c r="D82" s="124">
        <v>0</v>
      </c>
      <c r="E82" s="124">
        <v>0</v>
      </c>
      <c r="F82" s="124">
        <v>-90.531999999999996</v>
      </c>
      <c r="G82" s="124">
        <v>-157</v>
      </c>
      <c r="H82" s="118"/>
      <c r="I82" s="33">
        <v>80</v>
      </c>
      <c r="J82" s="124">
        <v>66.468000000000004</v>
      </c>
      <c r="K82" s="124">
        <v>0</v>
      </c>
      <c r="L82" s="124">
        <v>0</v>
      </c>
      <c r="M82" s="124">
        <v>0</v>
      </c>
      <c r="N82" s="124">
        <v>66.468000000000004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90.531999999999996</v>
      </c>
      <c r="AF82" s="124">
        <v>0</v>
      </c>
      <c r="AG82" s="124">
        <v>0</v>
      </c>
      <c r="AH82" s="124">
        <v>0</v>
      </c>
      <c r="AI82" s="124">
        <v>90.531999999999996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66.468000000000004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-66.468000000000004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90.531999999999996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-90.531999999999996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664.68000000000006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664.68000000000006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905.31999999999994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905.31999999999994</v>
      </c>
      <c r="DF82" s="123">
        <f t="shared" si="59"/>
        <v>157</v>
      </c>
      <c r="DG82" s="123">
        <f t="shared" si="60"/>
        <v>-66.468000000000004</v>
      </c>
      <c r="DH82" s="123">
        <f t="shared" si="61"/>
        <v>0</v>
      </c>
      <c r="DI82" s="123">
        <f t="shared" si="62"/>
        <v>0</v>
      </c>
      <c r="DJ82" s="123">
        <f t="shared" si="63"/>
        <v>-90.531999999999996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-66</v>
      </c>
      <c r="D83" s="124">
        <v>0</v>
      </c>
      <c r="E83" s="124">
        <v>0</v>
      </c>
      <c r="F83" s="124">
        <v>-98</v>
      </c>
      <c r="G83" s="124">
        <v>-164</v>
      </c>
      <c r="H83" s="118"/>
      <c r="I83" s="33">
        <v>81</v>
      </c>
      <c r="J83" s="124">
        <v>66</v>
      </c>
      <c r="K83" s="124">
        <v>0</v>
      </c>
      <c r="L83" s="124">
        <v>0</v>
      </c>
      <c r="M83" s="124">
        <v>0</v>
      </c>
      <c r="N83" s="124">
        <v>66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98</v>
      </c>
      <c r="AF83" s="124">
        <v>0</v>
      </c>
      <c r="AG83" s="124">
        <v>0</v>
      </c>
      <c r="AH83" s="124">
        <v>0</v>
      </c>
      <c r="AI83" s="124">
        <v>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66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-66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660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660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980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980</v>
      </c>
      <c r="DF83" s="123">
        <f t="shared" si="59"/>
        <v>164</v>
      </c>
      <c r="DG83" s="123">
        <f t="shared" si="60"/>
        <v>-66</v>
      </c>
      <c r="DH83" s="123">
        <f t="shared" si="61"/>
        <v>0</v>
      </c>
      <c r="DI83" s="123">
        <f t="shared" si="62"/>
        <v>0</v>
      </c>
      <c r="DJ83" s="123">
        <f t="shared" si="63"/>
        <v>-98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-69.007999999999996</v>
      </c>
      <c r="D84" s="124">
        <v>0</v>
      </c>
      <c r="E84" s="124">
        <v>0</v>
      </c>
      <c r="F84" s="124">
        <v>-93.992000000000004</v>
      </c>
      <c r="G84" s="124">
        <v>-163</v>
      </c>
      <c r="H84" s="118"/>
      <c r="I84" s="33">
        <v>82</v>
      </c>
      <c r="J84" s="124">
        <v>69.007999999999996</v>
      </c>
      <c r="K84" s="124">
        <v>0</v>
      </c>
      <c r="L84" s="124">
        <v>0</v>
      </c>
      <c r="M84" s="124">
        <v>0</v>
      </c>
      <c r="N84" s="124">
        <v>69.007999999999996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93.992000000000004</v>
      </c>
      <c r="AF84" s="124">
        <v>0</v>
      </c>
      <c r="AG84" s="124">
        <v>0</v>
      </c>
      <c r="AH84" s="124">
        <v>0</v>
      </c>
      <c r="AI84" s="124">
        <v>93.992000000000004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69.007999999999996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-69.007999999999996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93.992000000000004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-93.992000000000004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690.07999999999993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690.07999999999993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939.92000000000007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939.92000000000007</v>
      </c>
      <c r="DF84" s="123">
        <f t="shared" si="59"/>
        <v>163</v>
      </c>
      <c r="DG84" s="123">
        <f t="shared" si="60"/>
        <v>-69.007999999999996</v>
      </c>
      <c r="DH84" s="123">
        <f t="shared" si="61"/>
        <v>0</v>
      </c>
      <c r="DI84" s="123">
        <f t="shared" si="62"/>
        <v>0</v>
      </c>
      <c r="DJ84" s="123">
        <f t="shared" si="63"/>
        <v>-93.992000000000004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-61.387999999999998</v>
      </c>
      <c r="D85" s="124">
        <v>0</v>
      </c>
      <c r="E85" s="124">
        <v>0</v>
      </c>
      <c r="F85" s="124">
        <v>-83.611999999999995</v>
      </c>
      <c r="G85" s="124">
        <v>-145</v>
      </c>
      <c r="H85" s="118"/>
      <c r="I85" s="33">
        <v>83</v>
      </c>
      <c r="J85" s="124">
        <v>61.387999999999998</v>
      </c>
      <c r="K85" s="124">
        <v>0</v>
      </c>
      <c r="L85" s="124">
        <v>0</v>
      </c>
      <c r="M85" s="124">
        <v>0</v>
      </c>
      <c r="N85" s="124">
        <v>61.387999999999998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83.611999999999995</v>
      </c>
      <c r="AF85" s="124">
        <v>0</v>
      </c>
      <c r="AG85" s="124">
        <v>0</v>
      </c>
      <c r="AH85" s="124">
        <v>0</v>
      </c>
      <c r="AI85" s="124">
        <v>83.611999999999995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61.387999999999998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-61.387999999999998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83.611999999999995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-83.611999999999995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613.88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613.88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836.11999999999989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836.11999999999989</v>
      </c>
      <c r="DF85" s="123">
        <f t="shared" si="59"/>
        <v>145</v>
      </c>
      <c r="DG85" s="123">
        <f t="shared" si="60"/>
        <v>-61.387999999999998</v>
      </c>
      <c r="DH85" s="123">
        <f t="shared" si="61"/>
        <v>0</v>
      </c>
      <c r="DI85" s="123">
        <f t="shared" si="62"/>
        <v>0</v>
      </c>
      <c r="DJ85" s="123">
        <f t="shared" si="63"/>
        <v>-83.611999999999995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-60.118000000000002</v>
      </c>
      <c r="D86" s="124">
        <v>0</v>
      </c>
      <c r="E86" s="124">
        <v>0</v>
      </c>
      <c r="F86" s="124">
        <v>-81.882000000000005</v>
      </c>
      <c r="G86" s="124">
        <v>-142</v>
      </c>
      <c r="H86" s="118"/>
      <c r="I86" s="33">
        <v>84</v>
      </c>
      <c r="J86" s="124">
        <v>60.118000000000002</v>
      </c>
      <c r="K86" s="124">
        <v>0</v>
      </c>
      <c r="L86" s="124">
        <v>0</v>
      </c>
      <c r="M86" s="124">
        <v>0</v>
      </c>
      <c r="N86" s="124">
        <v>60.118000000000002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81.882000000000005</v>
      </c>
      <c r="AF86" s="124">
        <v>0</v>
      </c>
      <c r="AG86" s="124">
        <v>0</v>
      </c>
      <c r="AH86" s="124">
        <v>0</v>
      </c>
      <c r="AI86" s="124">
        <v>81.882000000000005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60.118000000000002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-60.118000000000002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81.882000000000005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-81.882000000000005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601.18000000000006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601.18000000000006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818.82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818.82</v>
      </c>
      <c r="DF86" s="123">
        <f t="shared" si="59"/>
        <v>142</v>
      </c>
      <c r="DG86" s="123">
        <f t="shared" si="60"/>
        <v>-60.118000000000002</v>
      </c>
      <c r="DH86" s="123">
        <f t="shared" si="61"/>
        <v>0</v>
      </c>
      <c r="DI86" s="123">
        <f t="shared" si="62"/>
        <v>0</v>
      </c>
      <c r="DJ86" s="123">
        <f t="shared" si="63"/>
        <v>-81.882000000000005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-49.11</v>
      </c>
      <c r="D87" s="124">
        <v>0</v>
      </c>
      <c r="E87" s="124">
        <v>0</v>
      </c>
      <c r="F87" s="124">
        <v>-66.89</v>
      </c>
      <c r="G87" s="124">
        <v>-116</v>
      </c>
      <c r="H87" s="118"/>
      <c r="I87" s="33">
        <v>85</v>
      </c>
      <c r="J87" s="124">
        <v>49.11</v>
      </c>
      <c r="K87" s="124">
        <v>0</v>
      </c>
      <c r="L87" s="124">
        <v>0</v>
      </c>
      <c r="M87" s="124">
        <v>0</v>
      </c>
      <c r="N87" s="124">
        <v>49.11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66.89</v>
      </c>
      <c r="AF87" s="124">
        <v>0</v>
      </c>
      <c r="AG87" s="124">
        <v>0</v>
      </c>
      <c r="AH87" s="124">
        <v>0</v>
      </c>
      <c r="AI87" s="124">
        <v>66.89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49.11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-49.11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66.89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-66.89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491.1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491.1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668.9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668.9</v>
      </c>
      <c r="DF87" s="123">
        <f t="shared" si="59"/>
        <v>116</v>
      </c>
      <c r="DG87" s="123">
        <f t="shared" si="60"/>
        <v>-49.11</v>
      </c>
      <c r="DH87" s="123">
        <f t="shared" si="61"/>
        <v>0</v>
      </c>
      <c r="DI87" s="123">
        <f t="shared" si="62"/>
        <v>0</v>
      </c>
      <c r="DJ87" s="123">
        <f t="shared" si="63"/>
        <v>-66.89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-42.335999999999999</v>
      </c>
      <c r="D88" s="124">
        <v>0</v>
      </c>
      <c r="E88" s="124">
        <v>0</v>
      </c>
      <c r="F88" s="124">
        <v>-57.664000000000001</v>
      </c>
      <c r="G88" s="124">
        <v>-100</v>
      </c>
      <c r="H88" s="118"/>
      <c r="I88" s="33">
        <v>86</v>
      </c>
      <c r="J88" s="124">
        <v>42.335999999999999</v>
      </c>
      <c r="K88" s="124">
        <v>0</v>
      </c>
      <c r="L88" s="124">
        <v>0</v>
      </c>
      <c r="M88" s="124">
        <v>0</v>
      </c>
      <c r="N88" s="124">
        <v>42.335999999999999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57.664000000000001</v>
      </c>
      <c r="AF88" s="124">
        <v>0</v>
      </c>
      <c r="AG88" s="124">
        <v>0</v>
      </c>
      <c r="AH88" s="124">
        <v>0</v>
      </c>
      <c r="AI88" s="124">
        <v>57.664000000000001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42.335999999999999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-42.335999999999999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57.664000000000001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-57.664000000000001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423.36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423.36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576.64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576.64</v>
      </c>
      <c r="DF88" s="123">
        <f t="shared" si="59"/>
        <v>100</v>
      </c>
      <c r="DG88" s="123">
        <f t="shared" si="60"/>
        <v>-42.335999999999999</v>
      </c>
      <c r="DH88" s="123">
        <f t="shared" si="61"/>
        <v>0</v>
      </c>
      <c r="DI88" s="123">
        <f t="shared" si="62"/>
        <v>0</v>
      </c>
      <c r="DJ88" s="123">
        <f t="shared" si="63"/>
        <v>-57.664000000000001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-44.875999999999998</v>
      </c>
      <c r="D89" s="124">
        <v>0</v>
      </c>
      <c r="E89" s="124">
        <v>0</v>
      </c>
      <c r="F89" s="124">
        <v>-61.124000000000002</v>
      </c>
      <c r="G89" s="124">
        <v>-106</v>
      </c>
      <c r="H89" s="118"/>
      <c r="I89" s="33">
        <v>87</v>
      </c>
      <c r="J89" s="124">
        <v>44.875999999999998</v>
      </c>
      <c r="K89" s="124">
        <v>0</v>
      </c>
      <c r="L89" s="124">
        <v>0</v>
      </c>
      <c r="M89" s="124">
        <v>0</v>
      </c>
      <c r="N89" s="124">
        <v>44.875999999999998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61.124000000000002</v>
      </c>
      <c r="AF89" s="124">
        <v>0</v>
      </c>
      <c r="AG89" s="124">
        <v>0</v>
      </c>
      <c r="AH89" s="124">
        <v>0</v>
      </c>
      <c r="AI89" s="124">
        <v>61.124000000000002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44.875999999999998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-44.875999999999998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61.124000000000002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-61.124000000000002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448.76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448.76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611.24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611.24</v>
      </c>
      <c r="DF89" s="123">
        <f t="shared" si="59"/>
        <v>106</v>
      </c>
      <c r="DG89" s="123">
        <f t="shared" si="60"/>
        <v>-44.875999999999998</v>
      </c>
      <c r="DH89" s="123">
        <f t="shared" si="61"/>
        <v>0</v>
      </c>
      <c r="DI89" s="123">
        <f t="shared" si="62"/>
        <v>0</v>
      </c>
      <c r="DJ89" s="123">
        <f t="shared" si="63"/>
        <v>-61.124000000000002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-31.751999999999999</v>
      </c>
      <c r="D90" s="124">
        <v>0</v>
      </c>
      <c r="E90" s="124">
        <v>0</v>
      </c>
      <c r="F90" s="124">
        <v>-43.247999999999998</v>
      </c>
      <c r="G90" s="124">
        <v>-75</v>
      </c>
      <c r="H90" s="118"/>
      <c r="I90" s="33">
        <v>88</v>
      </c>
      <c r="J90" s="124">
        <v>31.751999999999999</v>
      </c>
      <c r="K90" s="124">
        <v>0</v>
      </c>
      <c r="L90" s="124">
        <v>0</v>
      </c>
      <c r="M90" s="124">
        <v>0</v>
      </c>
      <c r="N90" s="124">
        <v>31.751999999999999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43.247999999999998</v>
      </c>
      <c r="AF90" s="124">
        <v>0</v>
      </c>
      <c r="AG90" s="124">
        <v>0</v>
      </c>
      <c r="AH90" s="124">
        <v>0</v>
      </c>
      <c r="AI90" s="124">
        <v>43.247999999999998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31.751999999999999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-31.751999999999999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43.247999999999998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-43.247999999999998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317.52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317.52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432.47999999999996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432.47999999999996</v>
      </c>
      <c r="DF90" s="123">
        <f t="shared" si="59"/>
        <v>75</v>
      </c>
      <c r="DG90" s="123">
        <f t="shared" si="60"/>
        <v>-31.751999999999999</v>
      </c>
      <c r="DH90" s="123">
        <f t="shared" si="61"/>
        <v>0</v>
      </c>
      <c r="DI90" s="123">
        <f t="shared" si="62"/>
        <v>0</v>
      </c>
      <c r="DJ90" s="123">
        <f t="shared" si="63"/>
        <v>-43.247999999999998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-19</v>
      </c>
      <c r="D91" s="124">
        <v>0</v>
      </c>
      <c r="E91" s="124">
        <v>0</v>
      </c>
      <c r="F91" s="124">
        <v>0</v>
      </c>
      <c r="G91" s="124">
        <v>-19</v>
      </c>
      <c r="H91" s="118"/>
      <c r="I91" s="33">
        <v>89</v>
      </c>
      <c r="J91" s="124">
        <v>19</v>
      </c>
      <c r="K91" s="124">
        <v>0</v>
      </c>
      <c r="L91" s="124">
        <v>0</v>
      </c>
      <c r="M91" s="124">
        <v>0</v>
      </c>
      <c r="N91" s="124">
        <v>19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190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19</v>
      </c>
      <c r="DG91" s="123">
        <f t="shared" si="60"/>
        <v>-19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0.8780437499999999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-0.8780437499999999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1.0301825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-1.0301825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0.87804374999999979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0.87804374999999979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1.0301825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1.0301825</v>
      </c>
      <c r="DE99" s="128"/>
      <c r="DF99" s="123">
        <f t="shared" si="59"/>
        <v>1.9082262499999998</v>
      </c>
      <c r="DG99" s="123">
        <f t="shared" si="60"/>
        <v>-0.8780437499999999</v>
      </c>
      <c r="DH99" s="123">
        <f t="shared" si="61"/>
        <v>0</v>
      </c>
      <c r="DI99" s="123">
        <f t="shared" si="62"/>
        <v>0</v>
      </c>
      <c r="DJ99" s="123">
        <f t="shared" si="63"/>
        <v>-1.0301825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44577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44577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4.78</v>
      </c>
      <c r="L3" s="95">
        <v>0</v>
      </c>
      <c r="M3" s="114">
        <v>0</v>
      </c>
      <c r="N3" s="113">
        <v>0</v>
      </c>
      <c r="O3" s="95">
        <v>-150</v>
      </c>
      <c r="P3" s="95">
        <v>-224</v>
      </c>
      <c r="Q3" s="95">
        <v>0</v>
      </c>
      <c r="R3" s="95">
        <v>0</v>
      </c>
      <c r="S3" s="114">
        <v>0</v>
      </c>
      <c r="U3" s="115">
        <v>-374</v>
      </c>
      <c r="V3" s="116">
        <v>4.78</v>
      </c>
      <c r="W3">
        <v>0</v>
      </c>
      <c r="X3">
        <v>-150</v>
      </c>
      <c r="Y3">
        <v>4.78</v>
      </c>
      <c r="Z3">
        <v>0</v>
      </c>
      <c r="AA3">
        <v>-224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1.91</v>
      </c>
      <c r="L4" s="88">
        <v>0</v>
      </c>
      <c r="M4" s="116">
        <v>0.77</v>
      </c>
      <c r="N4" s="115">
        <v>0</v>
      </c>
      <c r="O4" s="88">
        <v>-170</v>
      </c>
      <c r="P4" s="88">
        <v>-241</v>
      </c>
      <c r="Q4" s="88">
        <v>0</v>
      </c>
      <c r="R4" s="88">
        <v>0</v>
      </c>
      <c r="S4" s="116">
        <v>0</v>
      </c>
      <c r="U4" s="115">
        <v>-411</v>
      </c>
      <c r="V4" s="116">
        <v>2.68</v>
      </c>
      <c r="W4">
        <v>0</v>
      </c>
      <c r="X4">
        <v>-170</v>
      </c>
      <c r="Y4">
        <v>1.91</v>
      </c>
      <c r="Z4">
        <v>0.77</v>
      </c>
      <c r="AA4">
        <v>-241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23.92</v>
      </c>
      <c r="L5" s="88">
        <v>0</v>
      </c>
      <c r="M5" s="116">
        <v>0</v>
      </c>
      <c r="N5" s="115">
        <v>0</v>
      </c>
      <c r="O5" s="88">
        <v>-190</v>
      </c>
      <c r="P5" s="88">
        <v>-262</v>
      </c>
      <c r="Q5" s="88">
        <v>0</v>
      </c>
      <c r="R5" s="88">
        <v>0</v>
      </c>
      <c r="S5" s="116">
        <v>0</v>
      </c>
      <c r="U5" s="115">
        <v>-452</v>
      </c>
      <c r="V5" s="116">
        <v>23.92</v>
      </c>
      <c r="W5">
        <v>0</v>
      </c>
      <c r="X5">
        <v>-190</v>
      </c>
      <c r="Y5">
        <v>23.92</v>
      </c>
      <c r="Z5">
        <v>0</v>
      </c>
      <c r="AA5">
        <v>-262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1.91</v>
      </c>
      <c r="L6" s="88">
        <v>0</v>
      </c>
      <c r="M6" s="116">
        <v>0</v>
      </c>
      <c r="N6" s="115">
        <v>0</v>
      </c>
      <c r="O6" s="88">
        <v>-205</v>
      </c>
      <c r="P6" s="88">
        <v>-272</v>
      </c>
      <c r="Q6" s="88">
        <v>0</v>
      </c>
      <c r="R6" s="88">
        <v>0</v>
      </c>
      <c r="S6" s="116">
        <v>0</v>
      </c>
      <c r="U6" s="115">
        <v>-477</v>
      </c>
      <c r="V6" s="116">
        <v>1.91</v>
      </c>
      <c r="W6">
        <v>0</v>
      </c>
      <c r="X6">
        <v>-205</v>
      </c>
      <c r="Y6">
        <v>1.91</v>
      </c>
      <c r="Z6">
        <v>0</v>
      </c>
      <c r="AA6">
        <v>-272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1.91</v>
      </c>
      <c r="L7" s="88">
        <v>0</v>
      </c>
      <c r="M7" s="116">
        <v>0</v>
      </c>
      <c r="N7" s="115">
        <v>0</v>
      </c>
      <c r="O7" s="88">
        <v>-210</v>
      </c>
      <c r="P7" s="88">
        <v>-284</v>
      </c>
      <c r="Q7" s="88">
        <v>0</v>
      </c>
      <c r="R7" s="88">
        <v>0</v>
      </c>
      <c r="S7" s="116">
        <v>0</v>
      </c>
      <c r="U7" s="115">
        <v>-494</v>
      </c>
      <c r="V7" s="116">
        <v>1.91</v>
      </c>
      <c r="W7">
        <v>0</v>
      </c>
      <c r="X7">
        <v>-210</v>
      </c>
      <c r="Y7">
        <v>1.91</v>
      </c>
      <c r="Z7">
        <v>0</v>
      </c>
      <c r="AA7">
        <v>-284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-220</v>
      </c>
      <c r="P8" s="88">
        <v>-282</v>
      </c>
      <c r="Q8" s="88">
        <v>0</v>
      </c>
      <c r="R8" s="88">
        <v>0</v>
      </c>
      <c r="S8" s="116">
        <v>0</v>
      </c>
      <c r="U8" s="115">
        <v>-502</v>
      </c>
      <c r="V8" s="116">
        <v>0</v>
      </c>
      <c r="W8">
        <v>0</v>
      </c>
      <c r="X8">
        <v>-220</v>
      </c>
      <c r="Y8">
        <v>0</v>
      </c>
      <c r="Z8">
        <v>0</v>
      </c>
      <c r="AA8">
        <v>-282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1.91</v>
      </c>
      <c r="L9" s="88">
        <v>0</v>
      </c>
      <c r="M9" s="116">
        <v>0</v>
      </c>
      <c r="N9" s="115">
        <v>0</v>
      </c>
      <c r="O9" s="88">
        <v>-230</v>
      </c>
      <c r="P9" s="88">
        <v>-287</v>
      </c>
      <c r="Q9" s="88">
        <v>0</v>
      </c>
      <c r="R9" s="88">
        <v>0</v>
      </c>
      <c r="S9" s="116">
        <v>0</v>
      </c>
      <c r="U9" s="115">
        <v>-517</v>
      </c>
      <c r="V9" s="116">
        <v>1.91</v>
      </c>
      <c r="W9">
        <v>0</v>
      </c>
      <c r="X9">
        <v>-230</v>
      </c>
      <c r="Y9">
        <v>1.91</v>
      </c>
      <c r="Z9">
        <v>0</v>
      </c>
      <c r="AA9">
        <v>-287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1.91</v>
      </c>
      <c r="L10" s="88">
        <v>0</v>
      </c>
      <c r="M10" s="116">
        <v>0</v>
      </c>
      <c r="N10" s="115">
        <v>-27</v>
      </c>
      <c r="O10" s="88">
        <v>-240</v>
      </c>
      <c r="P10" s="88">
        <v>-293</v>
      </c>
      <c r="Q10" s="88">
        <v>0</v>
      </c>
      <c r="R10" s="88">
        <v>0</v>
      </c>
      <c r="S10" s="116">
        <v>0</v>
      </c>
      <c r="U10" s="115">
        <v>-560</v>
      </c>
      <c r="V10" s="116">
        <v>1.91</v>
      </c>
      <c r="W10">
        <v>-27</v>
      </c>
      <c r="X10">
        <v>-240</v>
      </c>
      <c r="Y10">
        <v>1.91</v>
      </c>
      <c r="Z10">
        <v>0</v>
      </c>
      <c r="AA10">
        <v>-293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1.92</v>
      </c>
      <c r="L11" s="88">
        <v>0</v>
      </c>
      <c r="M11" s="116">
        <v>1.43</v>
      </c>
      <c r="N11" s="115">
        <v>-41</v>
      </c>
      <c r="O11" s="88">
        <v>-240</v>
      </c>
      <c r="P11" s="88">
        <v>-296</v>
      </c>
      <c r="Q11" s="88">
        <v>0</v>
      </c>
      <c r="R11" s="88">
        <v>0</v>
      </c>
      <c r="S11" s="116">
        <v>0</v>
      </c>
      <c r="U11" s="115">
        <v>-577</v>
      </c>
      <c r="V11" s="116">
        <v>3.35</v>
      </c>
      <c r="W11">
        <v>-41</v>
      </c>
      <c r="X11">
        <v>-240</v>
      </c>
      <c r="Y11">
        <v>1.92</v>
      </c>
      <c r="Z11">
        <v>1.43</v>
      </c>
      <c r="AA11">
        <v>-296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23.92</v>
      </c>
      <c r="L12" s="88">
        <v>0</v>
      </c>
      <c r="M12" s="116">
        <v>0</v>
      </c>
      <c r="N12" s="115">
        <v>-54</v>
      </c>
      <c r="O12" s="88">
        <v>-250</v>
      </c>
      <c r="P12" s="88">
        <v>-304</v>
      </c>
      <c r="Q12" s="88">
        <v>0</v>
      </c>
      <c r="R12" s="88">
        <v>0</v>
      </c>
      <c r="S12" s="116">
        <v>0</v>
      </c>
      <c r="U12" s="115">
        <v>-608</v>
      </c>
      <c r="V12" s="116">
        <v>23.92</v>
      </c>
      <c r="W12">
        <v>-54</v>
      </c>
      <c r="X12">
        <v>-250</v>
      </c>
      <c r="Y12">
        <v>23.92</v>
      </c>
      <c r="Z12">
        <v>0</v>
      </c>
      <c r="AA12">
        <v>-304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-67</v>
      </c>
      <c r="O13" s="88">
        <v>-245.7</v>
      </c>
      <c r="P13" s="88">
        <v>-313</v>
      </c>
      <c r="Q13" s="88">
        <v>0</v>
      </c>
      <c r="R13" s="88">
        <v>0</v>
      </c>
      <c r="S13" s="116">
        <v>0</v>
      </c>
      <c r="U13" s="115">
        <v>-625.70000000000005</v>
      </c>
      <c r="V13" s="116">
        <v>0</v>
      </c>
      <c r="W13">
        <v>-67</v>
      </c>
      <c r="X13">
        <v>-245.7</v>
      </c>
      <c r="Y13">
        <v>0</v>
      </c>
      <c r="Z13">
        <v>0</v>
      </c>
      <c r="AA13">
        <v>-313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1.91</v>
      </c>
      <c r="L14" s="88">
        <v>0</v>
      </c>
      <c r="M14" s="116">
        <v>0.48</v>
      </c>
      <c r="N14" s="115">
        <v>-70</v>
      </c>
      <c r="O14" s="88">
        <v>-260</v>
      </c>
      <c r="P14" s="88">
        <v>-323</v>
      </c>
      <c r="Q14" s="88">
        <v>0</v>
      </c>
      <c r="R14" s="88">
        <v>0</v>
      </c>
      <c r="S14" s="116">
        <v>0</v>
      </c>
      <c r="U14" s="115">
        <v>-653</v>
      </c>
      <c r="V14" s="116">
        <v>2.39</v>
      </c>
      <c r="W14">
        <v>-70</v>
      </c>
      <c r="X14">
        <v>-260</v>
      </c>
      <c r="Y14">
        <v>1.91</v>
      </c>
      <c r="Z14">
        <v>0.48</v>
      </c>
      <c r="AA14">
        <v>-323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1.91</v>
      </c>
      <c r="L15" s="88">
        <v>0</v>
      </c>
      <c r="M15" s="116">
        <v>0</v>
      </c>
      <c r="N15" s="115">
        <v>-69</v>
      </c>
      <c r="O15" s="88">
        <v>-265</v>
      </c>
      <c r="P15" s="88">
        <v>-327</v>
      </c>
      <c r="Q15" s="88">
        <v>0</v>
      </c>
      <c r="R15" s="88">
        <v>0</v>
      </c>
      <c r="S15" s="116">
        <v>0</v>
      </c>
      <c r="U15" s="115">
        <v>-661</v>
      </c>
      <c r="V15" s="116">
        <v>1.91</v>
      </c>
      <c r="W15">
        <v>-69</v>
      </c>
      <c r="X15">
        <v>-265</v>
      </c>
      <c r="Y15">
        <v>1.91</v>
      </c>
      <c r="Z15">
        <v>0</v>
      </c>
      <c r="AA15">
        <v>-327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23.91</v>
      </c>
      <c r="L16" s="88">
        <v>0</v>
      </c>
      <c r="M16" s="116">
        <v>0.77</v>
      </c>
      <c r="N16" s="115">
        <v>-73</v>
      </c>
      <c r="O16" s="88">
        <v>-260</v>
      </c>
      <c r="P16" s="88">
        <v>-325</v>
      </c>
      <c r="Q16" s="88">
        <v>0</v>
      </c>
      <c r="R16" s="88">
        <v>0</v>
      </c>
      <c r="S16" s="116">
        <v>0</v>
      </c>
      <c r="U16" s="115">
        <v>-658</v>
      </c>
      <c r="V16" s="116">
        <v>24.68</v>
      </c>
      <c r="W16">
        <v>-73</v>
      </c>
      <c r="X16">
        <v>-260</v>
      </c>
      <c r="Y16">
        <v>23.91</v>
      </c>
      <c r="Z16">
        <v>0.77</v>
      </c>
      <c r="AA16">
        <v>-325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1.91</v>
      </c>
      <c r="L17" s="88">
        <v>0</v>
      </c>
      <c r="M17" s="116">
        <v>0.77</v>
      </c>
      <c r="N17" s="115">
        <v>-72</v>
      </c>
      <c r="O17" s="88">
        <v>-218.05</v>
      </c>
      <c r="P17" s="88">
        <v>-321</v>
      </c>
      <c r="Q17" s="88">
        <v>0</v>
      </c>
      <c r="R17" s="88">
        <v>0</v>
      </c>
      <c r="S17" s="116">
        <v>0</v>
      </c>
      <c r="U17" s="115">
        <v>-611.04999999999995</v>
      </c>
      <c r="V17" s="116">
        <v>2.68</v>
      </c>
      <c r="W17">
        <v>-72</v>
      </c>
      <c r="X17">
        <v>-218.05</v>
      </c>
      <c r="Y17">
        <v>1.91</v>
      </c>
      <c r="Z17">
        <v>0.77</v>
      </c>
      <c r="AA17">
        <v>-321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0.19</v>
      </c>
      <c r="N18" s="115">
        <v>-69</v>
      </c>
      <c r="O18" s="88">
        <v>-260</v>
      </c>
      <c r="P18" s="88">
        <v>-314</v>
      </c>
      <c r="Q18" s="88">
        <v>0</v>
      </c>
      <c r="R18" s="88">
        <v>0</v>
      </c>
      <c r="S18" s="116">
        <v>0</v>
      </c>
      <c r="U18" s="115">
        <v>-643</v>
      </c>
      <c r="V18" s="116">
        <v>0.19</v>
      </c>
      <c r="W18">
        <v>-69</v>
      </c>
      <c r="X18">
        <v>-260</v>
      </c>
      <c r="Y18">
        <v>0</v>
      </c>
      <c r="Z18">
        <v>0.19</v>
      </c>
      <c r="AA18">
        <v>-314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1.91</v>
      </c>
      <c r="L19" s="88">
        <v>0</v>
      </c>
      <c r="M19" s="116">
        <v>0</v>
      </c>
      <c r="N19" s="115">
        <v>-53</v>
      </c>
      <c r="O19" s="88">
        <v>-260</v>
      </c>
      <c r="P19" s="88">
        <v>-310</v>
      </c>
      <c r="Q19" s="88">
        <v>0</v>
      </c>
      <c r="R19" s="88">
        <v>0</v>
      </c>
      <c r="S19" s="116">
        <v>0</v>
      </c>
      <c r="U19" s="115">
        <v>-623</v>
      </c>
      <c r="V19" s="116">
        <v>1.91</v>
      </c>
      <c r="W19">
        <v>-53</v>
      </c>
      <c r="X19">
        <v>-260</v>
      </c>
      <c r="Y19">
        <v>1.91</v>
      </c>
      <c r="Z19">
        <v>0</v>
      </c>
      <c r="AA19">
        <v>-310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1.92</v>
      </c>
      <c r="L20" s="88">
        <v>0</v>
      </c>
      <c r="M20" s="116">
        <v>1.43</v>
      </c>
      <c r="N20" s="115">
        <v>-42</v>
      </c>
      <c r="O20" s="88">
        <v>-270</v>
      </c>
      <c r="P20" s="88">
        <v>-296</v>
      </c>
      <c r="Q20" s="88">
        <v>0</v>
      </c>
      <c r="R20" s="88">
        <v>0</v>
      </c>
      <c r="S20" s="116">
        <v>0</v>
      </c>
      <c r="U20" s="115">
        <v>-608</v>
      </c>
      <c r="V20" s="116">
        <v>3.35</v>
      </c>
      <c r="W20">
        <v>-42</v>
      </c>
      <c r="X20">
        <v>-270</v>
      </c>
      <c r="Y20">
        <v>1.92</v>
      </c>
      <c r="Z20">
        <v>1.43</v>
      </c>
      <c r="AA20">
        <v>-296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23.91</v>
      </c>
      <c r="L21" s="88">
        <v>0</v>
      </c>
      <c r="M21" s="116">
        <v>2.2999999999999998</v>
      </c>
      <c r="N21" s="115">
        <v>-28</v>
      </c>
      <c r="O21" s="88">
        <v>-265</v>
      </c>
      <c r="P21" s="88">
        <v>-290</v>
      </c>
      <c r="Q21" s="88">
        <v>0</v>
      </c>
      <c r="R21" s="88">
        <v>0</v>
      </c>
      <c r="S21" s="116">
        <v>0</v>
      </c>
      <c r="U21" s="115">
        <v>-583</v>
      </c>
      <c r="V21" s="116">
        <v>26.21</v>
      </c>
      <c r="W21">
        <v>-28</v>
      </c>
      <c r="X21">
        <v>-265</v>
      </c>
      <c r="Y21">
        <v>23.91</v>
      </c>
      <c r="Z21">
        <v>2.2999999999999998</v>
      </c>
      <c r="AA21">
        <v>-290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1.91</v>
      </c>
      <c r="L22" s="88">
        <v>0</v>
      </c>
      <c r="M22" s="116">
        <v>0</v>
      </c>
      <c r="N22" s="115">
        <v>0</v>
      </c>
      <c r="O22" s="88">
        <v>-255</v>
      </c>
      <c r="P22" s="88">
        <v>-281</v>
      </c>
      <c r="Q22" s="88">
        <v>0</v>
      </c>
      <c r="R22" s="88">
        <v>0</v>
      </c>
      <c r="S22" s="116">
        <v>0</v>
      </c>
      <c r="U22" s="115">
        <v>-536</v>
      </c>
      <c r="V22" s="116">
        <v>1.91</v>
      </c>
      <c r="W22">
        <v>0</v>
      </c>
      <c r="X22">
        <v>-255</v>
      </c>
      <c r="Y22">
        <v>1.91</v>
      </c>
      <c r="Z22">
        <v>0</v>
      </c>
      <c r="AA22">
        <v>-281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0.86</v>
      </c>
      <c r="N23" s="115">
        <v>0</v>
      </c>
      <c r="O23" s="88">
        <v>-298</v>
      </c>
      <c r="P23" s="88">
        <v>-266</v>
      </c>
      <c r="Q23" s="88">
        <v>0</v>
      </c>
      <c r="R23" s="88">
        <v>0</v>
      </c>
      <c r="S23" s="116">
        <v>0</v>
      </c>
      <c r="U23" s="115">
        <v>-564</v>
      </c>
      <c r="V23" s="116">
        <v>0.86</v>
      </c>
      <c r="W23">
        <v>0</v>
      </c>
      <c r="X23">
        <v>-298</v>
      </c>
      <c r="Y23">
        <v>0</v>
      </c>
      <c r="Z23">
        <v>0.86</v>
      </c>
      <c r="AA23">
        <v>-266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0.56999999999999995</v>
      </c>
      <c r="N24" s="115">
        <v>0</v>
      </c>
      <c r="O24" s="88">
        <v>-283</v>
      </c>
      <c r="P24" s="88">
        <v>-239</v>
      </c>
      <c r="Q24" s="88">
        <v>0</v>
      </c>
      <c r="R24" s="88">
        <v>0</v>
      </c>
      <c r="S24" s="116">
        <v>0</v>
      </c>
      <c r="U24" s="115">
        <v>-522</v>
      </c>
      <c r="V24" s="116">
        <v>2.4900000000000002</v>
      </c>
      <c r="W24">
        <v>0</v>
      </c>
      <c r="X24">
        <v>-283</v>
      </c>
      <c r="Y24">
        <v>1.92</v>
      </c>
      <c r="Z24">
        <v>0.56999999999999995</v>
      </c>
      <c r="AA24">
        <v>-239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1.91</v>
      </c>
      <c r="L25" s="88">
        <v>0</v>
      </c>
      <c r="M25" s="116">
        <v>2.68</v>
      </c>
      <c r="N25" s="115">
        <v>0</v>
      </c>
      <c r="O25" s="88">
        <v>-263</v>
      </c>
      <c r="P25" s="88">
        <v>-221</v>
      </c>
      <c r="Q25" s="88">
        <v>0</v>
      </c>
      <c r="R25" s="88">
        <v>0</v>
      </c>
      <c r="S25" s="116">
        <v>0</v>
      </c>
      <c r="U25" s="115">
        <v>-484</v>
      </c>
      <c r="V25" s="116">
        <v>4.59</v>
      </c>
      <c r="W25">
        <v>0</v>
      </c>
      <c r="X25">
        <v>-263</v>
      </c>
      <c r="Y25">
        <v>1.91</v>
      </c>
      <c r="Z25">
        <v>2.68</v>
      </c>
      <c r="AA25">
        <v>-221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23.91</v>
      </c>
      <c r="L26" s="88">
        <v>0</v>
      </c>
      <c r="M26" s="116">
        <v>1.63</v>
      </c>
      <c r="N26" s="115">
        <v>0</v>
      </c>
      <c r="O26" s="88">
        <v>-248</v>
      </c>
      <c r="P26" s="88">
        <v>-201</v>
      </c>
      <c r="Q26" s="88">
        <v>0</v>
      </c>
      <c r="R26" s="88">
        <v>0</v>
      </c>
      <c r="S26" s="116">
        <v>0</v>
      </c>
      <c r="U26" s="115">
        <v>-449</v>
      </c>
      <c r="V26" s="116">
        <v>25.54</v>
      </c>
      <c r="W26">
        <v>0</v>
      </c>
      <c r="X26">
        <v>-248</v>
      </c>
      <c r="Y26">
        <v>23.91</v>
      </c>
      <c r="Z26">
        <v>1.63</v>
      </c>
      <c r="AA26">
        <v>-201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1.91</v>
      </c>
      <c r="L27" s="88">
        <v>0</v>
      </c>
      <c r="M27" s="116">
        <v>0.19</v>
      </c>
      <c r="N27" s="115">
        <v>0</v>
      </c>
      <c r="O27" s="88">
        <v>-233</v>
      </c>
      <c r="P27" s="88">
        <v>-174</v>
      </c>
      <c r="Q27" s="88">
        <v>0</v>
      </c>
      <c r="R27" s="88">
        <v>0</v>
      </c>
      <c r="S27" s="116">
        <v>0</v>
      </c>
      <c r="U27" s="115">
        <v>-407</v>
      </c>
      <c r="V27" s="116">
        <v>2.1</v>
      </c>
      <c r="W27">
        <v>0</v>
      </c>
      <c r="X27">
        <v>-233</v>
      </c>
      <c r="Y27">
        <v>1.91</v>
      </c>
      <c r="Z27">
        <v>0.19</v>
      </c>
      <c r="AA27">
        <v>-174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1.91</v>
      </c>
      <c r="N28" s="115">
        <v>0</v>
      </c>
      <c r="O28" s="88">
        <v>-208</v>
      </c>
      <c r="P28" s="88">
        <v>-290.5</v>
      </c>
      <c r="Q28" s="88">
        <v>0</v>
      </c>
      <c r="R28" s="88">
        <v>0</v>
      </c>
      <c r="S28" s="116">
        <v>0</v>
      </c>
      <c r="U28" s="115">
        <v>-498.5</v>
      </c>
      <c r="V28" s="116">
        <v>1.91</v>
      </c>
      <c r="W28">
        <v>0</v>
      </c>
      <c r="X28">
        <v>-208</v>
      </c>
      <c r="Y28">
        <v>0</v>
      </c>
      <c r="Z28">
        <v>1.91</v>
      </c>
      <c r="AA28">
        <v>-290.5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23.92</v>
      </c>
      <c r="L29" s="88">
        <v>0</v>
      </c>
      <c r="M29" s="116">
        <v>0.19</v>
      </c>
      <c r="N29" s="115">
        <v>0</v>
      </c>
      <c r="O29" s="88">
        <v>-204</v>
      </c>
      <c r="P29" s="88">
        <v>-310</v>
      </c>
      <c r="Q29" s="88">
        <v>0</v>
      </c>
      <c r="R29" s="88">
        <v>0</v>
      </c>
      <c r="S29" s="116">
        <v>0</v>
      </c>
      <c r="U29" s="115">
        <v>-514</v>
      </c>
      <c r="V29" s="116">
        <v>24.11</v>
      </c>
      <c r="W29">
        <v>0</v>
      </c>
      <c r="X29">
        <v>-204</v>
      </c>
      <c r="Y29">
        <v>23.92</v>
      </c>
      <c r="Z29">
        <v>0.19</v>
      </c>
      <c r="AA29">
        <v>-310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23.92</v>
      </c>
      <c r="L30" s="88">
        <v>0</v>
      </c>
      <c r="M30" s="116">
        <v>0.56999999999999995</v>
      </c>
      <c r="N30" s="115">
        <v>0</v>
      </c>
      <c r="O30" s="88">
        <v>-189</v>
      </c>
      <c r="P30" s="88">
        <v>-297</v>
      </c>
      <c r="Q30" s="88">
        <v>0</v>
      </c>
      <c r="R30" s="88">
        <v>0</v>
      </c>
      <c r="S30" s="116">
        <v>0</v>
      </c>
      <c r="U30" s="115">
        <v>-486</v>
      </c>
      <c r="V30" s="116">
        <v>24.49</v>
      </c>
      <c r="W30">
        <v>0</v>
      </c>
      <c r="X30">
        <v>-189</v>
      </c>
      <c r="Y30">
        <v>23.92</v>
      </c>
      <c r="Z30">
        <v>0.56999999999999995</v>
      </c>
      <c r="AA30">
        <v>-297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-199</v>
      </c>
      <c r="P31" s="88">
        <v>-332</v>
      </c>
      <c r="Q31" s="88">
        <v>0</v>
      </c>
      <c r="R31" s="88">
        <v>0</v>
      </c>
      <c r="S31" s="116">
        <v>0</v>
      </c>
      <c r="U31" s="115">
        <v>-531</v>
      </c>
      <c r="V31" s="116">
        <v>0</v>
      </c>
      <c r="W31">
        <v>0</v>
      </c>
      <c r="X31">
        <v>-199</v>
      </c>
      <c r="Y31">
        <v>0</v>
      </c>
      <c r="Z31">
        <v>0</v>
      </c>
      <c r="AA31">
        <v>-332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1.91</v>
      </c>
      <c r="N32" s="115">
        <v>0</v>
      </c>
      <c r="O32" s="88">
        <v>-144</v>
      </c>
      <c r="P32" s="88">
        <v>-267</v>
      </c>
      <c r="Q32" s="88">
        <v>0</v>
      </c>
      <c r="R32" s="88">
        <v>0</v>
      </c>
      <c r="S32" s="116">
        <v>0</v>
      </c>
      <c r="U32" s="115">
        <v>-411</v>
      </c>
      <c r="V32" s="116">
        <v>1.91</v>
      </c>
      <c r="W32">
        <v>0</v>
      </c>
      <c r="X32">
        <v>-144</v>
      </c>
      <c r="Y32">
        <v>0</v>
      </c>
      <c r="Z32">
        <v>1.91</v>
      </c>
      <c r="AA32">
        <v>-267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-114</v>
      </c>
      <c r="P33" s="88">
        <v>-144</v>
      </c>
      <c r="Q33" s="88">
        <v>0</v>
      </c>
      <c r="R33" s="88">
        <v>0</v>
      </c>
      <c r="S33" s="116">
        <v>0</v>
      </c>
      <c r="U33" s="115">
        <v>-258</v>
      </c>
      <c r="V33" s="116">
        <v>0</v>
      </c>
      <c r="W33">
        <v>0</v>
      </c>
      <c r="X33">
        <v>-114</v>
      </c>
      <c r="Y33">
        <v>0</v>
      </c>
      <c r="Z33">
        <v>0</v>
      </c>
      <c r="AA33">
        <v>-144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0.19</v>
      </c>
      <c r="N34" s="115">
        <v>0</v>
      </c>
      <c r="O34" s="88">
        <v>-104</v>
      </c>
      <c r="P34" s="88">
        <v>-81.86</v>
      </c>
      <c r="Q34" s="88">
        <v>0</v>
      </c>
      <c r="R34" s="88">
        <v>0</v>
      </c>
      <c r="S34" s="116">
        <v>0</v>
      </c>
      <c r="U34" s="115">
        <v>-185.86</v>
      </c>
      <c r="V34" s="116">
        <v>0.19</v>
      </c>
      <c r="W34">
        <v>0</v>
      </c>
      <c r="X34">
        <v>-104</v>
      </c>
      <c r="Y34">
        <v>0</v>
      </c>
      <c r="Z34">
        <v>0.19</v>
      </c>
      <c r="AA34">
        <v>-81.86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1.63</v>
      </c>
      <c r="N35" s="115">
        <v>0</v>
      </c>
      <c r="O35" s="88">
        <v>-14</v>
      </c>
      <c r="P35" s="88">
        <v>-15</v>
      </c>
      <c r="Q35" s="88">
        <v>-40</v>
      </c>
      <c r="R35" s="88">
        <v>0</v>
      </c>
      <c r="S35" s="116">
        <v>0</v>
      </c>
      <c r="U35" s="115">
        <v>-69</v>
      </c>
      <c r="V35" s="116">
        <v>1.63</v>
      </c>
      <c r="W35">
        <v>0</v>
      </c>
      <c r="X35">
        <v>-14</v>
      </c>
      <c r="Y35">
        <v>-40</v>
      </c>
      <c r="Z35">
        <v>1.63</v>
      </c>
      <c r="AA35">
        <v>-15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-40</v>
      </c>
      <c r="R36" s="88">
        <v>0</v>
      </c>
      <c r="S36" s="116">
        <v>0</v>
      </c>
      <c r="U36" s="115">
        <v>-40</v>
      </c>
      <c r="V36" s="116">
        <v>0</v>
      </c>
      <c r="W36">
        <v>0</v>
      </c>
      <c r="X36">
        <v>0</v>
      </c>
      <c r="Y36">
        <v>-40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2.0099999999999998</v>
      </c>
      <c r="N37" s="115">
        <v>0</v>
      </c>
      <c r="O37" s="88">
        <v>0</v>
      </c>
      <c r="P37" s="88">
        <v>0</v>
      </c>
      <c r="Q37" s="88">
        <v>-40</v>
      </c>
      <c r="R37" s="88">
        <v>0</v>
      </c>
      <c r="S37" s="116">
        <v>0</v>
      </c>
      <c r="U37" s="115">
        <v>-40</v>
      </c>
      <c r="V37" s="116">
        <v>2.0099999999999998</v>
      </c>
      <c r="W37">
        <v>0</v>
      </c>
      <c r="X37">
        <v>0</v>
      </c>
      <c r="Y37">
        <v>-40</v>
      </c>
      <c r="Z37">
        <v>2.0099999999999998</v>
      </c>
      <c r="AA37">
        <v>0</v>
      </c>
    </row>
    <row r="38" spans="7:27">
      <c r="G38" t="s">
        <v>80</v>
      </c>
      <c r="H38" s="115">
        <v>33.479999999999997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-40</v>
      </c>
      <c r="R38" s="88">
        <v>0</v>
      </c>
      <c r="S38" s="116">
        <v>0</v>
      </c>
      <c r="U38" s="115">
        <v>-40</v>
      </c>
      <c r="V38" s="116">
        <v>33.479999999999997</v>
      </c>
      <c r="W38">
        <v>33.479999999999997</v>
      </c>
      <c r="X38">
        <v>0</v>
      </c>
      <c r="Y38">
        <v>-40</v>
      </c>
      <c r="Z38">
        <v>0</v>
      </c>
      <c r="AA38">
        <v>0</v>
      </c>
    </row>
    <row r="39" spans="7:27">
      <c r="G39" t="s">
        <v>81</v>
      </c>
      <c r="H39" s="115">
        <v>193.24</v>
      </c>
      <c r="I39" s="88">
        <v>0</v>
      </c>
      <c r="J39" s="88">
        <v>0</v>
      </c>
      <c r="K39" s="88">
        <v>0</v>
      </c>
      <c r="L39" s="88">
        <v>0</v>
      </c>
      <c r="M39" s="116">
        <v>1.05</v>
      </c>
      <c r="N39" s="115">
        <v>0</v>
      </c>
      <c r="O39" s="88">
        <v>0</v>
      </c>
      <c r="P39" s="88">
        <v>0</v>
      </c>
      <c r="Q39" s="88">
        <v>-60</v>
      </c>
      <c r="R39" s="88">
        <v>0</v>
      </c>
      <c r="S39" s="116">
        <v>0</v>
      </c>
      <c r="U39" s="115">
        <v>-60</v>
      </c>
      <c r="V39" s="116">
        <v>194.29</v>
      </c>
      <c r="W39">
        <v>193.24</v>
      </c>
      <c r="X39">
        <v>0</v>
      </c>
      <c r="Y39">
        <v>-60</v>
      </c>
      <c r="Z39">
        <v>1.05</v>
      </c>
      <c r="AA39">
        <v>0</v>
      </c>
    </row>
    <row r="40" spans="7:27">
      <c r="G40" t="s">
        <v>82</v>
      </c>
      <c r="H40" s="115">
        <v>246.81</v>
      </c>
      <c r="I40" s="88">
        <v>0</v>
      </c>
      <c r="J40" s="88">
        <v>0</v>
      </c>
      <c r="K40" s="88">
        <v>0</v>
      </c>
      <c r="L40" s="88">
        <v>0</v>
      </c>
      <c r="M40" s="116">
        <v>1.43</v>
      </c>
      <c r="N40" s="115">
        <v>0</v>
      </c>
      <c r="O40" s="88">
        <v>0</v>
      </c>
      <c r="P40" s="88">
        <v>0</v>
      </c>
      <c r="Q40" s="88">
        <v>-40</v>
      </c>
      <c r="R40" s="88">
        <v>0</v>
      </c>
      <c r="S40" s="116">
        <v>0</v>
      </c>
      <c r="U40" s="115">
        <v>-40</v>
      </c>
      <c r="V40" s="116">
        <v>248.24</v>
      </c>
      <c r="W40">
        <v>246.81</v>
      </c>
      <c r="X40">
        <v>0</v>
      </c>
      <c r="Y40">
        <v>-40</v>
      </c>
      <c r="Z40">
        <v>1.43</v>
      </c>
      <c r="AA40">
        <v>0</v>
      </c>
    </row>
    <row r="41" spans="7:27">
      <c r="G41" t="s">
        <v>83</v>
      </c>
      <c r="H41" s="115">
        <v>295.58999999999997</v>
      </c>
      <c r="I41" s="88">
        <v>0</v>
      </c>
      <c r="J41" s="88">
        <v>0</v>
      </c>
      <c r="K41" s="88">
        <v>0</v>
      </c>
      <c r="L41" s="88">
        <v>0</v>
      </c>
      <c r="M41" s="116">
        <v>0.28999999999999998</v>
      </c>
      <c r="N41" s="115">
        <v>0</v>
      </c>
      <c r="O41" s="88">
        <v>0</v>
      </c>
      <c r="P41" s="88">
        <v>0</v>
      </c>
      <c r="Q41" s="88">
        <v>-40</v>
      </c>
      <c r="R41" s="88">
        <v>0</v>
      </c>
      <c r="S41" s="116">
        <v>0</v>
      </c>
      <c r="U41" s="115">
        <v>-40</v>
      </c>
      <c r="V41" s="116">
        <v>295.88</v>
      </c>
      <c r="W41">
        <v>295.58999999999997</v>
      </c>
      <c r="X41">
        <v>0</v>
      </c>
      <c r="Y41">
        <v>-40</v>
      </c>
      <c r="Z41">
        <v>0.28999999999999998</v>
      </c>
      <c r="AA41">
        <v>0</v>
      </c>
    </row>
    <row r="42" spans="7:27">
      <c r="G42" t="s">
        <v>84</v>
      </c>
      <c r="H42" s="115">
        <v>332.9</v>
      </c>
      <c r="I42" s="88">
        <v>0</v>
      </c>
      <c r="J42" s="88">
        <v>0</v>
      </c>
      <c r="K42" s="88">
        <v>0</v>
      </c>
      <c r="L42" s="88">
        <v>0</v>
      </c>
      <c r="M42" s="116">
        <v>1.72</v>
      </c>
      <c r="N42" s="115">
        <v>0</v>
      </c>
      <c r="O42" s="88">
        <v>0</v>
      </c>
      <c r="P42" s="88">
        <v>0</v>
      </c>
      <c r="Q42" s="88">
        <v>-40</v>
      </c>
      <c r="R42" s="88">
        <v>0</v>
      </c>
      <c r="S42" s="116">
        <v>0</v>
      </c>
      <c r="U42" s="115">
        <v>-40</v>
      </c>
      <c r="V42" s="116">
        <v>334.62</v>
      </c>
      <c r="W42">
        <v>332.9</v>
      </c>
      <c r="X42">
        <v>0</v>
      </c>
      <c r="Y42">
        <v>-40</v>
      </c>
      <c r="Z42">
        <v>1.72</v>
      </c>
      <c r="AA42">
        <v>0</v>
      </c>
    </row>
    <row r="43" spans="7:27">
      <c r="G43" t="s">
        <v>85</v>
      </c>
      <c r="H43" s="115">
        <v>415.16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-60</v>
      </c>
      <c r="R43" s="88">
        <v>0</v>
      </c>
      <c r="S43" s="116">
        <v>0</v>
      </c>
      <c r="U43" s="115">
        <v>-60</v>
      </c>
      <c r="V43" s="116">
        <v>415.16</v>
      </c>
      <c r="W43">
        <v>415.16</v>
      </c>
      <c r="X43">
        <v>0</v>
      </c>
      <c r="Y43">
        <v>-60</v>
      </c>
      <c r="Z43">
        <v>0</v>
      </c>
      <c r="AA43">
        <v>0</v>
      </c>
    </row>
    <row r="44" spans="7:27">
      <c r="G44" t="s">
        <v>86</v>
      </c>
      <c r="H44" s="115">
        <v>420.9</v>
      </c>
      <c r="I44" s="88">
        <v>0</v>
      </c>
      <c r="J44" s="88">
        <v>0</v>
      </c>
      <c r="K44" s="88">
        <v>0</v>
      </c>
      <c r="L44" s="88">
        <v>0</v>
      </c>
      <c r="M44" s="116">
        <v>0.48</v>
      </c>
      <c r="N44" s="115">
        <v>0</v>
      </c>
      <c r="O44" s="88">
        <v>0</v>
      </c>
      <c r="P44" s="88">
        <v>0</v>
      </c>
      <c r="Q44" s="88">
        <v>-40</v>
      </c>
      <c r="R44" s="88">
        <v>0</v>
      </c>
      <c r="S44" s="116">
        <v>0</v>
      </c>
      <c r="U44" s="115">
        <v>-40</v>
      </c>
      <c r="V44" s="116">
        <v>421.38</v>
      </c>
      <c r="W44">
        <v>420.9</v>
      </c>
      <c r="X44">
        <v>0</v>
      </c>
      <c r="Y44">
        <v>-40</v>
      </c>
      <c r="Z44">
        <v>0.48</v>
      </c>
      <c r="AA44">
        <v>0</v>
      </c>
    </row>
    <row r="45" spans="7:27">
      <c r="G45" t="s">
        <v>87</v>
      </c>
      <c r="H45" s="115">
        <v>419.95</v>
      </c>
      <c r="I45" s="88">
        <v>0</v>
      </c>
      <c r="J45" s="88">
        <v>0</v>
      </c>
      <c r="K45" s="88">
        <v>0</v>
      </c>
      <c r="L45" s="88">
        <v>0</v>
      </c>
      <c r="M45" s="116">
        <v>0.86</v>
      </c>
      <c r="N45" s="115">
        <v>0</v>
      </c>
      <c r="O45" s="88">
        <v>0</v>
      </c>
      <c r="P45" s="88">
        <v>0</v>
      </c>
      <c r="Q45" s="88">
        <v>-40</v>
      </c>
      <c r="R45" s="88">
        <v>0</v>
      </c>
      <c r="S45" s="116">
        <v>0</v>
      </c>
      <c r="U45" s="115">
        <v>-40</v>
      </c>
      <c r="V45" s="116">
        <v>420.81</v>
      </c>
      <c r="W45">
        <v>419.95</v>
      </c>
      <c r="X45">
        <v>0</v>
      </c>
      <c r="Y45">
        <v>-40</v>
      </c>
      <c r="Z45">
        <v>0.86</v>
      </c>
      <c r="AA45">
        <v>0</v>
      </c>
    </row>
    <row r="46" spans="7:27">
      <c r="G46" t="s">
        <v>88</v>
      </c>
      <c r="H46" s="115">
        <v>393.17</v>
      </c>
      <c r="I46" s="88">
        <v>0</v>
      </c>
      <c r="J46" s="88">
        <v>0</v>
      </c>
      <c r="K46" s="88">
        <v>0</v>
      </c>
      <c r="L46" s="88">
        <v>0</v>
      </c>
      <c r="M46" s="116">
        <v>4.97</v>
      </c>
      <c r="N46" s="115">
        <v>0</v>
      </c>
      <c r="O46" s="88">
        <v>0</v>
      </c>
      <c r="P46" s="88">
        <v>0</v>
      </c>
      <c r="Q46" s="88">
        <v>-40</v>
      </c>
      <c r="R46" s="88">
        <v>0</v>
      </c>
      <c r="S46" s="116">
        <v>0</v>
      </c>
      <c r="U46" s="115">
        <v>-40</v>
      </c>
      <c r="V46" s="116">
        <v>398.14</v>
      </c>
      <c r="W46">
        <v>393.17</v>
      </c>
      <c r="X46">
        <v>0</v>
      </c>
      <c r="Y46">
        <v>-40</v>
      </c>
      <c r="Z46">
        <v>4.97</v>
      </c>
      <c r="AA46">
        <v>0</v>
      </c>
    </row>
    <row r="47" spans="7:27">
      <c r="G47" t="s">
        <v>89</v>
      </c>
      <c r="H47" s="115">
        <v>402.73</v>
      </c>
      <c r="I47" s="88">
        <v>0</v>
      </c>
      <c r="J47" s="88">
        <v>0</v>
      </c>
      <c r="K47" s="88">
        <v>0</v>
      </c>
      <c r="L47" s="88">
        <v>0</v>
      </c>
      <c r="M47" s="116">
        <v>1.53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404.26</v>
      </c>
      <c r="W47">
        <v>402.73</v>
      </c>
      <c r="X47">
        <v>0</v>
      </c>
      <c r="Y47">
        <v>0</v>
      </c>
      <c r="Z47">
        <v>1.53</v>
      </c>
      <c r="AA47">
        <v>0</v>
      </c>
    </row>
    <row r="48" spans="7:27">
      <c r="G48" t="s">
        <v>90</v>
      </c>
      <c r="H48" s="115">
        <v>484.04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484.04</v>
      </c>
      <c r="W48">
        <v>484.04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481.17</v>
      </c>
      <c r="I49" s="88">
        <v>0</v>
      </c>
      <c r="J49" s="88">
        <v>0</v>
      </c>
      <c r="K49" s="88">
        <v>0</v>
      </c>
      <c r="L49" s="88">
        <v>0</v>
      </c>
      <c r="M49" s="116">
        <v>1.24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482.41</v>
      </c>
      <c r="W49">
        <v>481.17</v>
      </c>
      <c r="X49">
        <v>0</v>
      </c>
      <c r="Y49">
        <v>0</v>
      </c>
      <c r="Z49">
        <v>1.24</v>
      </c>
      <c r="AA49">
        <v>0</v>
      </c>
    </row>
    <row r="50" spans="7:27">
      <c r="G50" t="s">
        <v>92</v>
      </c>
      <c r="H50" s="115">
        <v>460.12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460.12</v>
      </c>
      <c r="W50">
        <v>460.12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331.94</v>
      </c>
      <c r="I51" s="88">
        <v>0</v>
      </c>
      <c r="J51" s="88">
        <v>0</v>
      </c>
      <c r="K51" s="88">
        <v>0</v>
      </c>
      <c r="L51" s="88">
        <v>0</v>
      </c>
      <c r="M51" s="116">
        <v>2.1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334.04</v>
      </c>
      <c r="W51">
        <v>331.94</v>
      </c>
      <c r="X51">
        <v>0</v>
      </c>
      <c r="Y51">
        <v>0</v>
      </c>
      <c r="Z51">
        <v>2.1</v>
      </c>
      <c r="AA51">
        <v>0</v>
      </c>
    </row>
    <row r="52" spans="7:27">
      <c r="G52" t="s">
        <v>94</v>
      </c>
      <c r="H52" s="115">
        <v>352.98</v>
      </c>
      <c r="I52" s="88">
        <v>0</v>
      </c>
      <c r="J52" s="88">
        <v>0</v>
      </c>
      <c r="K52" s="88">
        <v>0</v>
      </c>
      <c r="L52" s="88">
        <v>0</v>
      </c>
      <c r="M52" s="116">
        <v>1.34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354.32</v>
      </c>
      <c r="W52">
        <v>352.98</v>
      </c>
      <c r="X52">
        <v>0</v>
      </c>
      <c r="Y52">
        <v>0</v>
      </c>
      <c r="Z52">
        <v>1.34</v>
      </c>
      <c r="AA52">
        <v>0</v>
      </c>
    </row>
    <row r="53" spans="7:27">
      <c r="G53" t="s">
        <v>95</v>
      </c>
      <c r="H53" s="115">
        <v>302.27999999999997</v>
      </c>
      <c r="I53" s="88">
        <v>0</v>
      </c>
      <c r="J53" s="88">
        <v>0</v>
      </c>
      <c r="K53" s="88">
        <v>0</v>
      </c>
      <c r="L53" s="88">
        <v>0</v>
      </c>
      <c r="M53" s="116">
        <v>5.55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307.83</v>
      </c>
      <c r="W53">
        <v>302.27999999999997</v>
      </c>
      <c r="X53">
        <v>0</v>
      </c>
      <c r="Y53">
        <v>0</v>
      </c>
      <c r="Z53">
        <v>5.55</v>
      </c>
      <c r="AA53">
        <v>0</v>
      </c>
    </row>
    <row r="54" spans="7:27">
      <c r="G54" t="s">
        <v>96</v>
      </c>
      <c r="H54" s="115">
        <v>243.93</v>
      </c>
      <c r="I54" s="88">
        <v>0</v>
      </c>
      <c r="J54" s="88">
        <v>0</v>
      </c>
      <c r="K54" s="88">
        <v>0</v>
      </c>
      <c r="L54" s="88">
        <v>0</v>
      </c>
      <c r="M54" s="116">
        <v>4.6900000000000004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248.62</v>
      </c>
      <c r="W54">
        <v>243.93</v>
      </c>
      <c r="X54">
        <v>0</v>
      </c>
      <c r="Y54">
        <v>0</v>
      </c>
      <c r="Z54">
        <v>4.6900000000000004</v>
      </c>
      <c r="AA54">
        <v>0</v>
      </c>
    </row>
    <row r="55" spans="7:27">
      <c r="G55" t="s">
        <v>97</v>
      </c>
      <c r="H55" s="115">
        <v>215.24</v>
      </c>
      <c r="I55" s="88">
        <v>0</v>
      </c>
      <c r="J55" s="88">
        <v>0</v>
      </c>
      <c r="K55" s="88">
        <v>0</v>
      </c>
      <c r="L55" s="88">
        <v>0</v>
      </c>
      <c r="M55" s="116">
        <v>4.4000000000000004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219.64</v>
      </c>
      <c r="W55">
        <v>215.24</v>
      </c>
      <c r="X55">
        <v>0</v>
      </c>
      <c r="Y55">
        <v>0</v>
      </c>
      <c r="Z55">
        <v>4.4000000000000004</v>
      </c>
      <c r="AA55">
        <v>0</v>
      </c>
    </row>
    <row r="56" spans="7:27">
      <c r="G56" t="s">
        <v>98</v>
      </c>
      <c r="H56" s="115">
        <v>191.32</v>
      </c>
      <c r="I56" s="88">
        <v>0</v>
      </c>
      <c r="J56" s="88">
        <v>0</v>
      </c>
      <c r="K56" s="88">
        <v>0</v>
      </c>
      <c r="L56" s="88">
        <v>0</v>
      </c>
      <c r="M56" s="116">
        <v>3.44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194.76</v>
      </c>
      <c r="W56">
        <v>191.32</v>
      </c>
      <c r="X56">
        <v>0</v>
      </c>
      <c r="Y56">
        <v>0</v>
      </c>
      <c r="Z56">
        <v>3.44</v>
      </c>
      <c r="AA56">
        <v>0</v>
      </c>
    </row>
    <row r="57" spans="7:27">
      <c r="G57" t="s">
        <v>99</v>
      </c>
      <c r="H57" s="115">
        <v>158.80000000000001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158.80000000000001</v>
      </c>
      <c r="W57">
        <v>158.80000000000001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117.66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117.66</v>
      </c>
      <c r="W58">
        <v>117.66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86.09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86.09</v>
      </c>
      <c r="W59">
        <v>86.09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34.44</v>
      </c>
      <c r="I60" s="88">
        <v>0</v>
      </c>
      <c r="J60" s="88">
        <v>0</v>
      </c>
      <c r="K60" s="88">
        <v>0</v>
      </c>
      <c r="L60" s="88">
        <v>0</v>
      </c>
      <c r="M60" s="116">
        <v>5.64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40.08</v>
      </c>
      <c r="W60">
        <v>34.44</v>
      </c>
      <c r="X60">
        <v>0</v>
      </c>
      <c r="Y60">
        <v>0</v>
      </c>
      <c r="Z60">
        <v>5.64</v>
      </c>
      <c r="AA60">
        <v>0</v>
      </c>
    </row>
    <row r="61" spans="7:27">
      <c r="G61" t="s">
        <v>103</v>
      </c>
      <c r="H61" s="115">
        <v>13.39</v>
      </c>
      <c r="I61" s="88">
        <v>0</v>
      </c>
      <c r="J61" s="88">
        <v>0</v>
      </c>
      <c r="K61" s="88">
        <v>0</v>
      </c>
      <c r="L61" s="88">
        <v>0</v>
      </c>
      <c r="M61" s="116">
        <v>1.72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15.11</v>
      </c>
      <c r="W61">
        <v>13.39</v>
      </c>
      <c r="X61">
        <v>0</v>
      </c>
      <c r="Y61">
        <v>0</v>
      </c>
      <c r="Z61">
        <v>1.72</v>
      </c>
      <c r="AA61">
        <v>0</v>
      </c>
    </row>
    <row r="62" spans="7:27">
      <c r="G62" t="s">
        <v>104</v>
      </c>
      <c r="H62" s="115">
        <v>0.96</v>
      </c>
      <c r="I62" s="88">
        <v>0</v>
      </c>
      <c r="J62" s="88">
        <v>0</v>
      </c>
      <c r="K62" s="88">
        <v>0</v>
      </c>
      <c r="L62" s="88">
        <v>0</v>
      </c>
      <c r="M62" s="116">
        <v>1.91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2.87</v>
      </c>
      <c r="W62">
        <v>0.96</v>
      </c>
      <c r="X62">
        <v>0</v>
      </c>
      <c r="Y62">
        <v>0</v>
      </c>
      <c r="Z62">
        <v>1.91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1.34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1.34</v>
      </c>
      <c r="W63">
        <v>0</v>
      </c>
      <c r="X63">
        <v>0</v>
      </c>
      <c r="Y63">
        <v>0</v>
      </c>
      <c r="Z63">
        <v>1.34</v>
      </c>
      <c r="AA63">
        <v>0</v>
      </c>
    </row>
    <row r="64" spans="7:27">
      <c r="G64" t="s">
        <v>106</v>
      </c>
      <c r="H64" s="115">
        <v>3.83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3.83</v>
      </c>
      <c r="W64">
        <v>3.83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2.87</v>
      </c>
      <c r="I65" s="88">
        <v>0</v>
      </c>
      <c r="J65" s="88">
        <v>0</v>
      </c>
      <c r="K65" s="88">
        <v>0</v>
      </c>
      <c r="L65" s="88">
        <v>0</v>
      </c>
      <c r="M65" s="116">
        <v>4.4000000000000004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7.27</v>
      </c>
      <c r="W65">
        <v>2.87</v>
      </c>
      <c r="X65">
        <v>0</v>
      </c>
      <c r="Y65">
        <v>0</v>
      </c>
      <c r="Z65">
        <v>4.4000000000000004</v>
      </c>
      <c r="AA65">
        <v>0</v>
      </c>
    </row>
    <row r="66" spans="7:27">
      <c r="G66" t="s">
        <v>108</v>
      </c>
      <c r="H66" s="115">
        <v>25.82</v>
      </c>
      <c r="I66" s="88">
        <v>0</v>
      </c>
      <c r="J66" s="88">
        <v>0</v>
      </c>
      <c r="K66" s="88">
        <v>0</v>
      </c>
      <c r="L66" s="88">
        <v>0</v>
      </c>
      <c r="M66" s="116">
        <v>3.64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29.46</v>
      </c>
      <c r="W66">
        <v>25.82</v>
      </c>
      <c r="X66">
        <v>0</v>
      </c>
      <c r="Y66">
        <v>0</v>
      </c>
      <c r="Z66">
        <v>3.64</v>
      </c>
      <c r="AA66">
        <v>0</v>
      </c>
    </row>
    <row r="67" spans="7:27">
      <c r="G67" t="s">
        <v>109</v>
      </c>
      <c r="H67" s="115">
        <v>92.79</v>
      </c>
      <c r="I67" s="88">
        <v>0</v>
      </c>
      <c r="J67" s="88">
        <v>0</v>
      </c>
      <c r="K67" s="88">
        <v>0</v>
      </c>
      <c r="L67" s="88">
        <v>0</v>
      </c>
      <c r="M67" s="116">
        <v>5.07</v>
      </c>
      <c r="N67" s="115">
        <v>0</v>
      </c>
      <c r="O67" s="88">
        <v>0</v>
      </c>
      <c r="P67" s="88">
        <v>0</v>
      </c>
      <c r="Q67" s="88">
        <v>-40</v>
      </c>
      <c r="R67" s="88">
        <v>0</v>
      </c>
      <c r="S67" s="116">
        <v>0</v>
      </c>
      <c r="U67" s="115">
        <v>-40</v>
      </c>
      <c r="V67" s="116">
        <v>97.86</v>
      </c>
      <c r="W67">
        <v>92.79</v>
      </c>
      <c r="X67">
        <v>0</v>
      </c>
      <c r="Y67">
        <v>-40</v>
      </c>
      <c r="Z67">
        <v>5.07</v>
      </c>
      <c r="AA67">
        <v>0</v>
      </c>
    </row>
    <row r="68" spans="7:27">
      <c r="G68" t="s">
        <v>110</v>
      </c>
      <c r="H68" s="115">
        <v>118.62</v>
      </c>
      <c r="I68" s="88">
        <v>0</v>
      </c>
      <c r="J68" s="88">
        <v>0</v>
      </c>
      <c r="K68" s="88">
        <v>0</v>
      </c>
      <c r="L68" s="88">
        <v>0</v>
      </c>
      <c r="M68" s="116">
        <v>2.58</v>
      </c>
      <c r="N68" s="115">
        <v>0</v>
      </c>
      <c r="O68" s="88">
        <v>0</v>
      </c>
      <c r="P68" s="88">
        <v>0</v>
      </c>
      <c r="Q68" s="88">
        <v>-40</v>
      </c>
      <c r="R68" s="88">
        <v>0</v>
      </c>
      <c r="S68" s="116">
        <v>0</v>
      </c>
      <c r="U68" s="115">
        <v>-40</v>
      </c>
      <c r="V68" s="116">
        <v>121.2</v>
      </c>
      <c r="W68">
        <v>118.62</v>
      </c>
      <c r="X68">
        <v>0</v>
      </c>
      <c r="Y68">
        <v>-40</v>
      </c>
      <c r="Z68">
        <v>2.58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1.72</v>
      </c>
      <c r="N69" s="115">
        <v>0</v>
      </c>
      <c r="O69" s="88">
        <v>0</v>
      </c>
      <c r="P69" s="88">
        <v>0</v>
      </c>
      <c r="Q69" s="88">
        <v>-40</v>
      </c>
      <c r="R69" s="88">
        <v>0</v>
      </c>
      <c r="S69" s="116">
        <v>0</v>
      </c>
      <c r="U69" s="115">
        <v>-40</v>
      </c>
      <c r="V69" s="116">
        <v>1.72</v>
      </c>
      <c r="W69">
        <v>0</v>
      </c>
      <c r="X69">
        <v>0</v>
      </c>
      <c r="Y69">
        <v>-40</v>
      </c>
      <c r="Z69">
        <v>1.72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0.38</v>
      </c>
      <c r="N70" s="115">
        <v>0</v>
      </c>
      <c r="O70" s="88">
        <v>0</v>
      </c>
      <c r="P70" s="88">
        <v>0</v>
      </c>
      <c r="Q70" s="88">
        <v>-40</v>
      </c>
      <c r="R70" s="88">
        <v>0</v>
      </c>
      <c r="S70" s="116">
        <v>0</v>
      </c>
      <c r="U70" s="115">
        <v>-40</v>
      </c>
      <c r="V70" s="116">
        <v>0.38</v>
      </c>
      <c r="W70">
        <v>0</v>
      </c>
      <c r="X70">
        <v>0</v>
      </c>
      <c r="Y70">
        <v>-40</v>
      </c>
      <c r="Z70">
        <v>0.38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-11</v>
      </c>
      <c r="Q71" s="88">
        <v>-40</v>
      </c>
      <c r="R71" s="88">
        <v>0</v>
      </c>
      <c r="S71" s="116">
        <v>0</v>
      </c>
      <c r="U71" s="115">
        <v>-51</v>
      </c>
      <c r="V71" s="116">
        <v>0</v>
      </c>
      <c r="W71">
        <v>0</v>
      </c>
      <c r="X71">
        <v>0</v>
      </c>
      <c r="Y71">
        <v>-40</v>
      </c>
      <c r="Z71">
        <v>0</v>
      </c>
      <c r="AA71">
        <v>-11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2.58</v>
      </c>
      <c r="N72" s="115">
        <v>0</v>
      </c>
      <c r="O72" s="88">
        <v>0</v>
      </c>
      <c r="P72" s="88">
        <v>0</v>
      </c>
      <c r="Q72" s="88">
        <v>-40</v>
      </c>
      <c r="R72" s="88">
        <v>0</v>
      </c>
      <c r="S72" s="116">
        <v>0</v>
      </c>
      <c r="U72" s="115">
        <v>-40</v>
      </c>
      <c r="V72" s="116">
        <v>2.58</v>
      </c>
      <c r="W72">
        <v>0</v>
      </c>
      <c r="X72">
        <v>0</v>
      </c>
      <c r="Y72">
        <v>-40</v>
      </c>
      <c r="Z72">
        <v>2.58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1.1499999999999999</v>
      </c>
      <c r="N73" s="115">
        <v>0</v>
      </c>
      <c r="O73" s="88">
        <v>0</v>
      </c>
      <c r="P73" s="88">
        <v>-25</v>
      </c>
      <c r="Q73" s="88">
        <v>-40</v>
      </c>
      <c r="R73" s="88">
        <v>0</v>
      </c>
      <c r="S73" s="116">
        <v>0</v>
      </c>
      <c r="U73" s="115">
        <v>-65</v>
      </c>
      <c r="V73" s="116">
        <v>1.1499999999999999</v>
      </c>
      <c r="W73">
        <v>0</v>
      </c>
      <c r="X73">
        <v>0</v>
      </c>
      <c r="Y73">
        <v>-40</v>
      </c>
      <c r="Z73">
        <v>1.1499999999999999</v>
      </c>
      <c r="AA73">
        <v>-25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7.65</v>
      </c>
      <c r="N74" s="115">
        <v>0</v>
      </c>
      <c r="O74" s="88">
        <v>0</v>
      </c>
      <c r="P74" s="88">
        <v>0</v>
      </c>
      <c r="Q74" s="88">
        <v>-40</v>
      </c>
      <c r="R74" s="88">
        <v>0</v>
      </c>
      <c r="S74" s="116">
        <v>0</v>
      </c>
      <c r="U74" s="115">
        <v>-40</v>
      </c>
      <c r="V74" s="116">
        <v>7.65</v>
      </c>
      <c r="W74">
        <v>0</v>
      </c>
      <c r="X74">
        <v>0</v>
      </c>
      <c r="Y74">
        <v>-40</v>
      </c>
      <c r="Z74">
        <v>7.65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5.93</v>
      </c>
      <c r="N75" s="115">
        <v>0</v>
      </c>
      <c r="O75" s="88">
        <v>-96</v>
      </c>
      <c r="P75" s="88">
        <v>-150.4</v>
      </c>
      <c r="Q75" s="88">
        <v>-40</v>
      </c>
      <c r="R75" s="88">
        <v>0</v>
      </c>
      <c r="S75" s="116">
        <v>0</v>
      </c>
      <c r="U75" s="115">
        <v>-286.39999999999998</v>
      </c>
      <c r="V75" s="116">
        <v>5.93</v>
      </c>
      <c r="W75">
        <v>0</v>
      </c>
      <c r="X75">
        <v>-96</v>
      </c>
      <c r="Y75">
        <v>-40</v>
      </c>
      <c r="Z75">
        <v>5.93</v>
      </c>
      <c r="AA75">
        <v>-150.4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3.64</v>
      </c>
      <c r="N76" s="115">
        <v>0</v>
      </c>
      <c r="O76" s="88">
        <v>-33</v>
      </c>
      <c r="P76" s="88">
        <v>-111</v>
      </c>
      <c r="Q76" s="88">
        <v>-40</v>
      </c>
      <c r="R76" s="88">
        <v>0</v>
      </c>
      <c r="S76" s="116">
        <v>0</v>
      </c>
      <c r="U76" s="115">
        <v>-184</v>
      </c>
      <c r="V76" s="116">
        <v>3.64</v>
      </c>
      <c r="W76">
        <v>0</v>
      </c>
      <c r="X76">
        <v>-33</v>
      </c>
      <c r="Y76">
        <v>-40</v>
      </c>
      <c r="Z76">
        <v>3.64</v>
      </c>
      <c r="AA76">
        <v>-111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1.82</v>
      </c>
      <c r="N77" s="115">
        <v>0</v>
      </c>
      <c r="O77" s="88">
        <v>0</v>
      </c>
      <c r="P77" s="88">
        <v>-94</v>
      </c>
      <c r="Q77" s="88">
        <v>-40</v>
      </c>
      <c r="R77" s="88">
        <v>0</v>
      </c>
      <c r="S77" s="116">
        <v>0</v>
      </c>
      <c r="U77" s="115">
        <v>-134</v>
      </c>
      <c r="V77" s="116">
        <v>1.82</v>
      </c>
      <c r="W77">
        <v>0</v>
      </c>
      <c r="X77">
        <v>0</v>
      </c>
      <c r="Y77">
        <v>-40</v>
      </c>
      <c r="Z77">
        <v>1.82</v>
      </c>
      <c r="AA77">
        <v>-94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-75</v>
      </c>
      <c r="P78" s="88">
        <v>-296</v>
      </c>
      <c r="Q78" s="88">
        <v>-40</v>
      </c>
      <c r="R78" s="88">
        <v>0</v>
      </c>
      <c r="S78" s="116">
        <v>0</v>
      </c>
      <c r="U78" s="115">
        <v>-411</v>
      </c>
      <c r="V78" s="116">
        <v>0</v>
      </c>
      <c r="W78">
        <v>0</v>
      </c>
      <c r="X78">
        <v>-75</v>
      </c>
      <c r="Y78">
        <v>-40</v>
      </c>
      <c r="Z78">
        <v>0</v>
      </c>
      <c r="AA78">
        <v>-296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9.56</v>
      </c>
      <c r="L79" s="88">
        <v>0</v>
      </c>
      <c r="M79" s="116">
        <v>4.0199999999999996</v>
      </c>
      <c r="N79" s="115">
        <v>0</v>
      </c>
      <c r="O79" s="88">
        <v>0</v>
      </c>
      <c r="P79" s="88">
        <v>-63</v>
      </c>
      <c r="Q79" s="88">
        <v>0</v>
      </c>
      <c r="R79" s="88">
        <v>0</v>
      </c>
      <c r="S79" s="116">
        <v>0</v>
      </c>
      <c r="U79" s="115">
        <v>-63</v>
      </c>
      <c r="V79" s="116">
        <v>13.58</v>
      </c>
      <c r="W79">
        <v>0</v>
      </c>
      <c r="X79">
        <v>0</v>
      </c>
      <c r="Y79">
        <v>9.56</v>
      </c>
      <c r="Z79">
        <v>4.0199999999999996</v>
      </c>
      <c r="AA79">
        <v>-63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43.05</v>
      </c>
      <c r="L80" s="88">
        <v>0</v>
      </c>
      <c r="M80" s="116">
        <v>6.31</v>
      </c>
      <c r="N80" s="115">
        <v>0</v>
      </c>
      <c r="O80" s="88">
        <v>0</v>
      </c>
      <c r="P80" s="88">
        <v>-29</v>
      </c>
      <c r="Q80" s="88">
        <v>0</v>
      </c>
      <c r="R80" s="88">
        <v>0</v>
      </c>
      <c r="S80" s="116">
        <v>0</v>
      </c>
      <c r="U80" s="115">
        <v>-29</v>
      </c>
      <c r="V80" s="116">
        <v>49.36</v>
      </c>
      <c r="W80">
        <v>0</v>
      </c>
      <c r="X80">
        <v>0</v>
      </c>
      <c r="Y80">
        <v>43.05</v>
      </c>
      <c r="Z80">
        <v>6.31</v>
      </c>
      <c r="AA80">
        <v>-29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43.04</v>
      </c>
      <c r="L81" s="88">
        <v>0</v>
      </c>
      <c r="M81" s="116">
        <v>9.57</v>
      </c>
      <c r="N81" s="115">
        <v>0</v>
      </c>
      <c r="O81" s="88">
        <v>0</v>
      </c>
      <c r="P81" s="88">
        <v>-13</v>
      </c>
      <c r="Q81" s="88">
        <v>0</v>
      </c>
      <c r="R81" s="88">
        <v>0</v>
      </c>
      <c r="S81" s="116">
        <v>0</v>
      </c>
      <c r="U81" s="115">
        <v>-13</v>
      </c>
      <c r="V81" s="116">
        <v>52.61</v>
      </c>
      <c r="W81">
        <v>0</v>
      </c>
      <c r="X81">
        <v>0</v>
      </c>
      <c r="Y81">
        <v>43.04</v>
      </c>
      <c r="Z81">
        <v>9.57</v>
      </c>
      <c r="AA81">
        <v>-13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38.26</v>
      </c>
      <c r="L82" s="88">
        <v>0</v>
      </c>
      <c r="M82" s="116">
        <v>5.55</v>
      </c>
      <c r="N82" s="115">
        <v>0</v>
      </c>
      <c r="O82" s="88">
        <v>0</v>
      </c>
      <c r="P82" s="88">
        <v>-7</v>
      </c>
      <c r="Q82" s="88">
        <v>0</v>
      </c>
      <c r="R82" s="88">
        <v>0</v>
      </c>
      <c r="S82" s="116">
        <v>0</v>
      </c>
      <c r="U82" s="115">
        <v>-7</v>
      </c>
      <c r="V82" s="116">
        <v>43.81</v>
      </c>
      <c r="W82">
        <v>0</v>
      </c>
      <c r="X82">
        <v>0</v>
      </c>
      <c r="Y82">
        <v>38.26</v>
      </c>
      <c r="Z82">
        <v>5.55</v>
      </c>
      <c r="AA82">
        <v>-7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33.479999999999997</v>
      </c>
      <c r="L83" s="88">
        <v>0</v>
      </c>
      <c r="M83" s="116">
        <v>7.37</v>
      </c>
      <c r="N83" s="115">
        <v>0</v>
      </c>
      <c r="O83" s="88">
        <v>0</v>
      </c>
      <c r="P83" s="88">
        <v>-8</v>
      </c>
      <c r="Q83" s="88">
        <v>0</v>
      </c>
      <c r="R83" s="88">
        <v>0</v>
      </c>
      <c r="S83" s="116">
        <v>0</v>
      </c>
      <c r="U83" s="115">
        <v>-8</v>
      </c>
      <c r="V83" s="116">
        <v>40.85</v>
      </c>
      <c r="W83">
        <v>0</v>
      </c>
      <c r="X83">
        <v>0</v>
      </c>
      <c r="Y83">
        <v>33.479999999999997</v>
      </c>
      <c r="Z83">
        <v>7.37</v>
      </c>
      <c r="AA83">
        <v>-8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4.79</v>
      </c>
      <c r="L84" s="88">
        <v>0</v>
      </c>
      <c r="M84" s="116">
        <v>4.3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9.09</v>
      </c>
      <c r="W84">
        <v>0</v>
      </c>
      <c r="X84">
        <v>0</v>
      </c>
      <c r="Y84">
        <v>4.79</v>
      </c>
      <c r="Z84">
        <v>4.3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38.26</v>
      </c>
      <c r="L85" s="88">
        <v>0</v>
      </c>
      <c r="M85" s="116">
        <v>0</v>
      </c>
      <c r="N85" s="115">
        <v>0</v>
      </c>
      <c r="O85" s="88">
        <v>0</v>
      </c>
      <c r="P85" s="88">
        <v>-12</v>
      </c>
      <c r="Q85" s="88">
        <v>0</v>
      </c>
      <c r="R85" s="88">
        <v>0</v>
      </c>
      <c r="S85" s="116">
        <v>0</v>
      </c>
      <c r="U85" s="115">
        <v>-12</v>
      </c>
      <c r="V85" s="116">
        <v>38.26</v>
      </c>
      <c r="W85">
        <v>0</v>
      </c>
      <c r="X85">
        <v>0</v>
      </c>
      <c r="Y85">
        <v>38.26</v>
      </c>
      <c r="Z85">
        <v>0</v>
      </c>
      <c r="AA85">
        <v>-12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38.26</v>
      </c>
      <c r="L86" s="88">
        <v>0</v>
      </c>
      <c r="M86" s="116">
        <v>5.07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43.33</v>
      </c>
      <c r="W86">
        <v>0</v>
      </c>
      <c r="X86">
        <v>0</v>
      </c>
      <c r="Y86">
        <v>38.26</v>
      </c>
      <c r="Z86">
        <v>5.07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33.479999999999997</v>
      </c>
      <c r="L87" s="88">
        <v>0</v>
      </c>
      <c r="M87" s="116">
        <v>2.58</v>
      </c>
      <c r="N87" s="115">
        <v>0</v>
      </c>
      <c r="O87" s="88">
        <v>0</v>
      </c>
      <c r="P87" s="88">
        <v>-23</v>
      </c>
      <c r="Q87" s="88">
        <v>0</v>
      </c>
      <c r="R87" s="88">
        <v>0</v>
      </c>
      <c r="S87" s="116">
        <v>0</v>
      </c>
      <c r="U87" s="115">
        <v>-23</v>
      </c>
      <c r="V87" s="116">
        <v>36.06</v>
      </c>
      <c r="W87">
        <v>0</v>
      </c>
      <c r="X87">
        <v>0</v>
      </c>
      <c r="Y87">
        <v>33.479999999999997</v>
      </c>
      <c r="Z87">
        <v>2.58</v>
      </c>
      <c r="AA87">
        <v>-23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28.7</v>
      </c>
      <c r="L88" s="88">
        <v>0</v>
      </c>
      <c r="M88" s="116">
        <v>8.42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37.119999999999997</v>
      </c>
      <c r="W88">
        <v>0</v>
      </c>
      <c r="X88">
        <v>0</v>
      </c>
      <c r="Y88">
        <v>28.7</v>
      </c>
      <c r="Z88">
        <v>8.42</v>
      </c>
      <c r="AA88">
        <v>-40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4.78</v>
      </c>
      <c r="L89" s="88">
        <v>0</v>
      </c>
      <c r="M89" s="116">
        <v>1.72</v>
      </c>
      <c r="N89" s="115">
        <v>0</v>
      </c>
      <c r="O89" s="88">
        <v>0</v>
      </c>
      <c r="P89" s="88">
        <v>-43</v>
      </c>
      <c r="Q89" s="88">
        <v>0</v>
      </c>
      <c r="R89" s="88">
        <v>0</v>
      </c>
      <c r="S89" s="116">
        <v>0</v>
      </c>
      <c r="U89" s="115">
        <v>-43</v>
      </c>
      <c r="V89" s="116">
        <v>6.5</v>
      </c>
      <c r="W89">
        <v>0</v>
      </c>
      <c r="X89">
        <v>0</v>
      </c>
      <c r="Y89">
        <v>4.78</v>
      </c>
      <c r="Z89">
        <v>1.72</v>
      </c>
      <c r="AA89">
        <v>-43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38.270000000000003</v>
      </c>
      <c r="L90" s="88">
        <v>0</v>
      </c>
      <c r="M90" s="116">
        <v>2.77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41.04</v>
      </c>
      <c r="W90">
        <v>0</v>
      </c>
      <c r="X90">
        <v>0</v>
      </c>
      <c r="Y90">
        <v>38.270000000000003</v>
      </c>
      <c r="Z90">
        <v>2.77</v>
      </c>
      <c r="AA90">
        <v>0</v>
      </c>
    </row>
    <row r="91" spans="7:27">
      <c r="G91" t="s">
        <v>133</v>
      </c>
      <c r="H91" s="115">
        <v>27.74</v>
      </c>
      <c r="I91" s="88">
        <v>0</v>
      </c>
      <c r="J91" s="88">
        <v>0</v>
      </c>
      <c r="K91" s="88">
        <v>33.479999999999997</v>
      </c>
      <c r="L91" s="88">
        <v>0</v>
      </c>
      <c r="M91" s="116">
        <v>1.05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62.27</v>
      </c>
      <c r="W91">
        <v>27.74</v>
      </c>
      <c r="X91">
        <v>0</v>
      </c>
      <c r="Y91">
        <v>33.479999999999997</v>
      </c>
      <c r="Z91">
        <v>1.05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28.7</v>
      </c>
      <c r="L92" s="88">
        <v>0</v>
      </c>
      <c r="M92" s="116">
        <v>0</v>
      </c>
      <c r="N92" s="115">
        <v>0</v>
      </c>
      <c r="O92" s="88">
        <v>-23</v>
      </c>
      <c r="P92" s="88">
        <v>0</v>
      </c>
      <c r="Q92" s="88">
        <v>0</v>
      </c>
      <c r="R92" s="88">
        <v>0</v>
      </c>
      <c r="S92" s="116">
        <v>0</v>
      </c>
      <c r="U92" s="115">
        <v>-23</v>
      </c>
      <c r="V92" s="116">
        <v>28.7</v>
      </c>
      <c r="W92">
        <v>0</v>
      </c>
      <c r="X92">
        <v>-23</v>
      </c>
      <c r="Y92">
        <v>28.7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2.87</v>
      </c>
      <c r="L93" s="88">
        <v>0</v>
      </c>
      <c r="M93" s="116">
        <v>2.77</v>
      </c>
      <c r="N93" s="115">
        <v>0</v>
      </c>
      <c r="O93" s="88">
        <v>-43</v>
      </c>
      <c r="P93" s="88">
        <v>0</v>
      </c>
      <c r="Q93" s="88">
        <v>0</v>
      </c>
      <c r="R93" s="88">
        <v>0</v>
      </c>
      <c r="S93" s="116">
        <v>0</v>
      </c>
      <c r="U93" s="115">
        <v>-43</v>
      </c>
      <c r="V93" s="116">
        <v>5.64</v>
      </c>
      <c r="W93">
        <v>0</v>
      </c>
      <c r="X93">
        <v>-43</v>
      </c>
      <c r="Y93">
        <v>2.87</v>
      </c>
      <c r="Z93">
        <v>2.77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33.479999999999997</v>
      </c>
      <c r="L94" s="88">
        <v>0</v>
      </c>
      <c r="M94" s="116">
        <v>3.92</v>
      </c>
      <c r="N94" s="115">
        <v>0</v>
      </c>
      <c r="O94" s="88">
        <v>-68</v>
      </c>
      <c r="P94" s="88">
        <v>-9</v>
      </c>
      <c r="Q94" s="88">
        <v>0</v>
      </c>
      <c r="R94" s="88">
        <v>0</v>
      </c>
      <c r="S94" s="116">
        <v>0</v>
      </c>
      <c r="U94" s="115">
        <v>-77</v>
      </c>
      <c r="V94" s="116">
        <v>37.4</v>
      </c>
      <c r="W94">
        <v>0</v>
      </c>
      <c r="X94">
        <v>-68</v>
      </c>
      <c r="Y94">
        <v>33.479999999999997</v>
      </c>
      <c r="Z94">
        <v>3.92</v>
      </c>
      <c r="AA94">
        <v>-9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28.7</v>
      </c>
      <c r="L95" s="88">
        <v>0</v>
      </c>
      <c r="M95" s="116">
        <v>3.25</v>
      </c>
      <c r="N95" s="115">
        <v>0</v>
      </c>
      <c r="O95" s="88">
        <v>-88</v>
      </c>
      <c r="P95" s="88">
        <v>-35</v>
      </c>
      <c r="Q95" s="88">
        <v>0</v>
      </c>
      <c r="R95" s="88">
        <v>0</v>
      </c>
      <c r="S95" s="116">
        <v>0</v>
      </c>
      <c r="U95" s="115">
        <v>-123</v>
      </c>
      <c r="V95" s="116">
        <v>31.95</v>
      </c>
      <c r="W95">
        <v>0</v>
      </c>
      <c r="X95">
        <v>-88</v>
      </c>
      <c r="Y95">
        <v>28.7</v>
      </c>
      <c r="Z95">
        <v>3.25</v>
      </c>
      <c r="AA95">
        <v>-35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1.91</v>
      </c>
      <c r="L96" s="88">
        <v>0</v>
      </c>
      <c r="M96" s="116">
        <v>4.3099999999999996</v>
      </c>
      <c r="N96" s="115">
        <v>0</v>
      </c>
      <c r="O96" s="88">
        <v>-113</v>
      </c>
      <c r="P96" s="88">
        <v>-64</v>
      </c>
      <c r="Q96" s="88">
        <v>0</v>
      </c>
      <c r="R96" s="88">
        <v>0</v>
      </c>
      <c r="S96" s="116">
        <v>0</v>
      </c>
      <c r="U96" s="115">
        <v>-177</v>
      </c>
      <c r="V96" s="116">
        <v>6.22</v>
      </c>
      <c r="W96">
        <v>0</v>
      </c>
      <c r="X96">
        <v>-113</v>
      </c>
      <c r="Y96">
        <v>1.91</v>
      </c>
      <c r="Z96">
        <v>4.3099999999999996</v>
      </c>
      <c r="AA96">
        <v>-64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33.479999999999997</v>
      </c>
      <c r="L97" s="88">
        <v>0</v>
      </c>
      <c r="M97" s="116">
        <v>3.25</v>
      </c>
      <c r="N97" s="115">
        <v>0</v>
      </c>
      <c r="O97" s="88">
        <v>-138</v>
      </c>
      <c r="P97" s="88">
        <v>-89</v>
      </c>
      <c r="Q97" s="88">
        <v>0</v>
      </c>
      <c r="R97" s="88">
        <v>0</v>
      </c>
      <c r="S97" s="116">
        <v>0</v>
      </c>
      <c r="U97" s="115">
        <v>-227</v>
      </c>
      <c r="V97" s="116">
        <v>36.729999999999997</v>
      </c>
      <c r="W97">
        <v>0</v>
      </c>
      <c r="X97">
        <v>-138</v>
      </c>
      <c r="Y97">
        <v>33.479999999999997</v>
      </c>
      <c r="Z97">
        <v>3.25</v>
      </c>
      <c r="AA97">
        <v>-89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0.38</v>
      </c>
      <c r="N98" s="115">
        <v>0</v>
      </c>
      <c r="O98" s="88">
        <v>-163</v>
      </c>
      <c r="P98" s="88">
        <v>-106</v>
      </c>
      <c r="Q98" s="88">
        <v>0</v>
      </c>
      <c r="R98" s="88">
        <v>0</v>
      </c>
      <c r="S98" s="116">
        <v>0</v>
      </c>
      <c r="U98" s="115">
        <v>-269</v>
      </c>
      <c r="V98" s="116">
        <v>2.2999999999999998</v>
      </c>
      <c r="W98">
        <v>0</v>
      </c>
      <c r="X98">
        <v>-163</v>
      </c>
      <c r="Y98">
        <v>1.92</v>
      </c>
      <c r="Z98">
        <v>0.38</v>
      </c>
      <c r="AA98">
        <v>-106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1.7249899999999994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0.17983500000000002</v>
      </c>
      <c r="L99" s="111">
        <f t="shared" si="1"/>
        <v>0</v>
      </c>
      <c r="M99" s="111">
        <f t="shared" si="1"/>
        <v>4.6337500000000004E-2</v>
      </c>
      <c r="N99" s="110">
        <f t="shared" si="1"/>
        <v>-0.16625000000000001</v>
      </c>
      <c r="O99" s="111">
        <f t="shared" si="1"/>
        <v>-2.0011874999999999</v>
      </c>
      <c r="P99" s="111">
        <f t="shared" si="1"/>
        <v>-2.4779400000000003</v>
      </c>
      <c r="Q99" s="111">
        <f t="shared" si="1"/>
        <v>-0.25</v>
      </c>
      <c r="R99" s="111">
        <f t="shared" si="1"/>
        <v>0</v>
      </c>
      <c r="S99" s="112">
        <f t="shared" si="1"/>
        <v>0</v>
      </c>
      <c r="U99" s="110">
        <f t="shared" si="1"/>
        <v>-4.8953775000000004</v>
      </c>
      <c r="V99" s="112">
        <f t="shared" si="1"/>
        <v>1.9511624999999999</v>
      </c>
      <c r="W99">
        <f t="shared" si="1"/>
        <v>1.5587399999999998</v>
      </c>
      <c r="X99">
        <f t="shared" si="1"/>
        <v>-2.0011874999999999</v>
      </c>
      <c r="Y99">
        <f t="shared" si="1"/>
        <v>-7.0165000000000033E-2</v>
      </c>
      <c r="Z99">
        <f t="shared" si="1"/>
        <v>4.6337500000000004E-2</v>
      </c>
      <c r="AA99">
        <f t="shared" si="1"/>
        <v>-2.4779400000000003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471</v>
      </c>
      <c r="AH1" t="s">
        <v>470</v>
      </c>
      <c r="AI1" t="s">
        <v>470</v>
      </c>
      <c r="AJ1" t="s">
        <v>475</v>
      </c>
      <c r="AK1" t="s">
        <v>470</v>
      </c>
      <c r="AL1" t="s">
        <v>471</v>
      </c>
      <c r="AM1" t="s">
        <v>476</v>
      </c>
      <c r="AN1" t="s">
        <v>471</v>
      </c>
      <c r="AO1" t="s">
        <v>477</v>
      </c>
      <c r="AP1" t="s">
        <v>470</v>
      </c>
      <c r="AQ1" t="s">
        <v>150</v>
      </c>
      <c r="AR1" t="s">
        <v>150</v>
      </c>
      <c r="AS1" t="s">
        <v>149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149</v>
      </c>
      <c r="BE1" t="s">
        <v>488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44577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252</v>
      </c>
      <c r="AH2" t="s">
        <v>268</v>
      </c>
      <c r="AI2" t="s">
        <v>270</v>
      </c>
      <c r="AJ2" t="s">
        <v>405</v>
      </c>
      <c r="AK2" t="s">
        <v>237</v>
      </c>
      <c r="AL2" t="s">
        <v>298</v>
      </c>
      <c r="AM2" t="s">
        <v>152</v>
      </c>
      <c r="AN2" t="s">
        <v>391</v>
      </c>
      <c r="AO2" t="s">
        <v>153</v>
      </c>
      <c r="AP2" t="s">
        <v>269</v>
      </c>
      <c r="AQ2" t="s">
        <v>478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485</v>
      </c>
      <c r="AZ2" t="s">
        <v>485</v>
      </c>
      <c r="BA2" t="s">
        <v>485</v>
      </c>
      <c r="BB2" t="s">
        <v>486</v>
      </c>
      <c r="BC2" t="s">
        <v>487</v>
      </c>
      <c r="BD2" t="s">
        <v>487</v>
      </c>
      <c r="BE2" t="s">
        <v>152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27.45</v>
      </c>
      <c r="I3" s="95">
        <v>0.67999999999999994</v>
      </c>
      <c r="J3" s="95">
        <v>1.6300000000000001</v>
      </c>
      <c r="K3" s="95">
        <v>0</v>
      </c>
      <c r="L3" s="95">
        <v>4.78</v>
      </c>
      <c r="M3" s="114">
        <v>0</v>
      </c>
      <c r="N3" s="113">
        <v>153.12</v>
      </c>
      <c r="O3" s="95">
        <v>207.42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19.13</v>
      </c>
      <c r="AG3">
        <v>0.43</v>
      </c>
      <c r="AH3">
        <v>0.7</v>
      </c>
      <c r="AI3">
        <v>0.44</v>
      </c>
      <c r="AJ3">
        <v>4.78</v>
      </c>
      <c r="AK3">
        <v>0.34</v>
      </c>
      <c r="AL3">
        <v>0.43</v>
      </c>
      <c r="AM3">
        <v>0</v>
      </c>
      <c r="AN3">
        <v>2.87</v>
      </c>
      <c r="AO3">
        <v>1.29</v>
      </c>
      <c r="AP3">
        <v>0.24</v>
      </c>
      <c r="AQ3">
        <v>4.3</v>
      </c>
      <c r="AR3">
        <v>1.83</v>
      </c>
      <c r="AS3">
        <v>0</v>
      </c>
      <c r="AT3">
        <v>1.4</v>
      </c>
      <c r="AU3">
        <v>4.7300000000000004</v>
      </c>
      <c r="AV3">
        <v>0</v>
      </c>
      <c r="AW3">
        <v>30</v>
      </c>
      <c r="AX3">
        <v>35</v>
      </c>
      <c r="AY3">
        <v>45</v>
      </c>
      <c r="AZ3">
        <v>15</v>
      </c>
      <c r="BA3">
        <v>0</v>
      </c>
      <c r="BB3">
        <v>0</v>
      </c>
      <c r="BC3">
        <v>115.16</v>
      </c>
      <c r="BD3">
        <v>108.12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27.45</v>
      </c>
      <c r="I4" s="88">
        <v>0.67999999999999994</v>
      </c>
      <c r="J4" s="88">
        <v>1.6300000000000001</v>
      </c>
      <c r="K4" s="88">
        <v>0</v>
      </c>
      <c r="L4" s="88">
        <v>4.78</v>
      </c>
      <c r="M4" s="116">
        <v>0</v>
      </c>
      <c r="N4" s="115">
        <v>153.12</v>
      </c>
      <c r="O4" s="88">
        <v>207.42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19.13</v>
      </c>
      <c r="AG4">
        <v>0.43</v>
      </c>
      <c r="AH4">
        <v>0.7</v>
      </c>
      <c r="AI4">
        <v>0.44</v>
      </c>
      <c r="AJ4">
        <v>4.78</v>
      </c>
      <c r="AK4">
        <v>0.34</v>
      </c>
      <c r="AL4">
        <v>0.43</v>
      </c>
      <c r="AM4">
        <v>0</v>
      </c>
      <c r="AN4">
        <v>2.87</v>
      </c>
      <c r="AO4">
        <v>1.29</v>
      </c>
      <c r="AP4">
        <v>0.24</v>
      </c>
      <c r="AQ4">
        <v>4.3</v>
      </c>
      <c r="AR4">
        <v>1.83</v>
      </c>
      <c r="AS4">
        <v>0</v>
      </c>
      <c r="AT4">
        <v>1.4</v>
      </c>
      <c r="AU4">
        <v>4.7300000000000004</v>
      </c>
      <c r="AV4">
        <v>0</v>
      </c>
      <c r="AW4">
        <v>30</v>
      </c>
      <c r="AX4">
        <v>35</v>
      </c>
      <c r="AY4">
        <v>45</v>
      </c>
      <c r="AZ4">
        <v>15</v>
      </c>
      <c r="BA4">
        <v>0</v>
      </c>
      <c r="BB4">
        <v>0</v>
      </c>
      <c r="BC4">
        <v>115.16</v>
      </c>
      <c r="BD4">
        <v>108.12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27.45</v>
      </c>
      <c r="I5" s="88">
        <v>0.67999999999999994</v>
      </c>
      <c r="J5" s="88">
        <v>1.6300000000000001</v>
      </c>
      <c r="K5" s="88">
        <v>0</v>
      </c>
      <c r="L5" s="88">
        <v>4.78</v>
      </c>
      <c r="M5" s="116">
        <v>0</v>
      </c>
      <c r="N5" s="115">
        <v>153.12</v>
      </c>
      <c r="O5" s="88">
        <v>207.42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19.13</v>
      </c>
      <c r="AG5">
        <v>0.43</v>
      </c>
      <c r="AH5">
        <v>0.7</v>
      </c>
      <c r="AI5">
        <v>0.44</v>
      </c>
      <c r="AJ5">
        <v>4.78</v>
      </c>
      <c r="AK5">
        <v>0.34</v>
      </c>
      <c r="AL5">
        <v>0.43</v>
      </c>
      <c r="AM5">
        <v>0</v>
      </c>
      <c r="AN5">
        <v>2.87</v>
      </c>
      <c r="AO5">
        <v>1.29</v>
      </c>
      <c r="AP5">
        <v>0.24</v>
      </c>
      <c r="AQ5">
        <v>4.3</v>
      </c>
      <c r="AR5">
        <v>1.83</v>
      </c>
      <c r="AS5">
        <v>0</v>
      </c>
      <c r="AT5">
        <v>1.4</v>
      </c>
      <c r="AU5">
        <v>4.7300000000000004</v>
      </c>
      <c r="AV5">
        <v>0</v>
      </c>
      <c r="AW5">
        <v>30</v>
      </c>
      <c r="AX5">
        <v>35</v>
      </c>
      <c r="AY5">
        <v>45</v>
      </c>
      <c r="AZ5">
        <v>15</v>
      </c>
      <c r="BA5">
        <v>0</v>
      </c>
      <c r="BB5">
        <v>0</v>
      </c>
      <c r="BC5">
        <v>115.16</v>
      </c>
      <c r="BD5">
        <v>108.12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27.45</v>
      </c>
      <c r="I6" s="88">
        <v>0.67999999999999994</v>
      </c>
      <c r="J6" s="88">
        <v>1.6300000000000001</v>
      </c>
      <c r="K6" s="88">
        <v>0</v>
      </c>
      <c r="L6" s="88">
        <v>4.78</v>
      </c>
      <c r="M6" s="116">
        <v>0</v>
      </c>
      <c r="N6" s="115">
        <v>153.12</v>
      </c>
      <c r="O6" s="88">
        <v>207.42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19.13</v>
      </c>
      <c r="AG6">
        <v>0.43</v>
      </c>
      <c r="AH6">
        <v>0.7</v>
      </c>
      <c r="AI6">
        <v>0.44</v>
      </c>
      <c r="AJ6">
        <v>4.78</v>
      </c>
      <c r="AK6">
        <v>0.34</v>
      </c>
      <c r="AL6">
        <v>0.43</v>
      </c>
      <c r="AM6">
        <v>0</v>
      </c>
      <c r="AN6">
        <v>2.87</v>
      </c>
      <c r="AO6">
        <v>1.29</v>
      </c>
      <c r="AP6">
        <v>0.24</v>
      </c>
      <c r="AQ6">
        <v>4.3</v>
      </c>
      <c r="AR6">
        <v>1.83</v>
      </c>
      <c r="AS6">
        <v>0</v>
      </c>
      <c r="AT6">
        <v>1.4</v>
      </c>
      <c r="AU6">
        <v>4.7300000000000004</v>
      </c>
      <c r="AV6">
        <v>0</v>
      </c>
      <c r="AW6">
        <v>30</v>
      </c>
      <c r="AX6">
        <v>35</v>
      </c>
      <c r="AY6">
        <v>45</v>
      </c>
      <c r="AZ6">
        <v>15</v>
      </c>
      <c r="BA6">
        <v>0</v>
      </c>
      <c r="BB6">
        <v>0</v>
      </c>
      <c r="BC6">
        <v>115.16</v>
      </c>
      <c r="BD6">
        <v>108.12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27.45</v>
      </c>
      <c r="I7" s="88">
        <v>0.67999999999999994</v>
      </c>
      <c r="J7" s="88">
        <v>1.6300000000000001</v>
      </c>
      <c r="K7" s="88">
        <v>0</v>
      </c>
      <c r="L7" s="88">
        <v>4.78</v>
      </c>
      <c r="M7" s="116">
        <v>0</v>
      </c>
      <c r="N7" s="115">
        <v>153.12</v>
      </c>
      <c r="O7" s="88">
        <v>207.42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19.13</v>
      </c>
      <c r="AG7">
        <v>0.43</v>
      </c>
      <c r="AH7">
        <v>0.7</v>
      </c>
      <c r="AI7">
        <v>0.44</v>
      </c>
      <c r="AJ7">
        <v>4.78</v>
      </c>
      <c r="AK7">
        <v>0.34</v>
      </c>
      <c r="AL7">
        <v>0.43</v>
      </c>
      <c r="AM7">
        <v>0</v>
      </c>
      <c r="AN7">
        <v>2.87</v>
      </c>
      <c r="AO7">
        <v>1.29</v>
      </c>
      <c r="AP7">
        <v>0.24</v>
      </c>
      <c r="AQ7">
        <v>4.3</v>
      </c>
      <c r="AR7">
        <v>1.83</v>
      </c>
      <c r="AS7">
        <v>0</v>
      </c>
      <c r="AT7">
        <v>1.4</v>
      </c>
      <c r="AU7">
        <v>4.7300000000000004</v>
      </c>
      <c r="AV7">
        <v>0</v>
      </c>
      <c r="AW7">
        <v>30</v>
      </c>
      <c r="AX7">
        <v>35</v>
      </c>
      <c r="AY7">
        <v>45</v>
      </c>
      <c r="AZ7">
        <v>15</v>
      </c>
      <c r="BA7">
        <v>0</v>
      </c>
      <c r="BB7">
        <v>0</v>
      </c>
      <c r="BC7">
        <v>115.16</v>
      </c>
      <c r="BD7">
        <v>108.12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27.45</v>
      </c>
      <c r="I8" s="88">
        <v>0.67999999999999994</v>
      </c>
      <c r="J8" s="88">
        <v>1.6300000000000001</v>
      </c>
      <c r="K8" s="88">
        <v>0</v>
      </c>
      <c r="L8" s="88">
        <v>4.78</v>
      </c>
      <c r="M8" s="116">
        <v>0</v>
      </c>
      <c r="N8" s="115">
        <v>153.12</v>
      </c>
      <c r="O8" s="88">
        <v>207.42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19.13</v>
      </c>
      <c r="AG8">
        <v>0.43</v>
      </c>
      <c r="AH8">
        <v>0.7</v>
      </c>
      <c r="AI8">
        <v>0.44</v>
      </c>
      <c r="AJ8">
        <v>4.78</v>
      </c>
      <c r="AK8">
        <v>0.34</v>
      </c>
      <c r="AL8">
        <v>0.43</v>
      </c>
      <c r="AM8">
        <v>0</v>
      </c>
      <c r="AN8">
        <v>2.87</v>
      </c>
      <c r="AO8">
        <v>1.29</v>
      </c>
      <c r="AP8">
        <v>0.24</v>
      </c>
      <c r="AQ8">
        <v>4.3</v>
      </c>
      <c r="AR8">
        <v>1.83</v>
      </c>
      <c r="AS8">
        <v>0</v>
      </c>
      <c r="AT8">
        <v>1.4</v>
      </c>
      <c r="AU8">
        <v>4.7300000000000004</v>
      </c>
      <c r="AV8">
        <v>0</v>
      </c>
      <c r="AW8">
        <v>30</v>
      </c>
      <c r="AX8">
        <v>35</v>
      </c>
      <c r="AY8">
        <v>45</v>
      </c>
      <c r="AZ8">
        <v>15</v>
      </c>
      <c r="BA8">
        <v>0</v>
      </c>
      <c r="BB8">
        <v>0</v>
      </c>
      <c r="BC8">
        <v>115.16</v>
      </c>
      <c r="BD8">
        <v>108.12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27.45</v>
      </c>
      <c r="I9" s="88">
        <v>0.67999999999999994</v>
      </c>
      <c r="J9" s="88">
        <v>1.6300000000000001</v>
      </c>
      <c r="K9" s="88">
        <v>0</v>
      </c>
      <c r="L9" s="88">
        <v>4.78</v>
      </c>
      <c r="M9" s="116">
        <v>0</v>
      </c>
      <c r="N9" s="115">
        <v>153.12</v>
      </c>
      <c r="O9" s="88">
        <v>207.42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19.13</v>
      </c>
      <c r="AG9">
        <v>0.43</v>
      </c>
      <c r="AH9">
        <v>0.7</v>
      </c>
      <c r="AI9">
        <v>0.44</v>
      </c>
      <c r="AJ9">
        <v>4.78</v>
      </c>
      <c r="AK9">
        <v>0.34</v>
      </c>
      <c r="AL9">
        <v>0.43</v>
      </c>
      <c r="AM9">
        <v>0</v>
      </c>
      <c r="AN9">
        <v>2.87</v>
      </c>
      <c r="AO9">
        <v>1.29</v>
      </c>
      <c r="AP9">
        <v>0.24</v>
      </c>
      <c r="AQ9">
        <v>4.3</v>
      </c>
      <c r="AR9">
        <v>1.83</v>
      </c>
      <c r="AS9">
        <v>0</v>
      </c>
      <c r="AT9">
        <v>1.4</v>
      </c>
      <c r="AU9">
        <v>4.7300000000000004</v>
      </c>
      <c r="AV9">
        <v>0</v>
      </c>
      <c r="AW9">
        <v>30</v>
      </c>
      <c r="AX9">
        <v>35</v>
      </c>
      <c r="AY9">
        <v>45</v>
      </c>
      <c r="AZ9">
        <v>15</v>
      </c>
      <c r="BA9">
        <v>0</v>
      </c>
      <c r="BB9">
        <v>0</v>
      </c>
      <c r="BC9">
        <v>115.16</v>
      </c>
      <c r="BD9">
        <v>108.12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27.45</v>
      </c>
      <c r="I10" s="88">
        <v>0.67999999999999994</v>
      </c>
      <c r="J10" s="88">
        <v>1.6300000000000001</v>
      </c>
      <c r="K10" s="88">
        <v>0</v>
      </c>
      <c r="L10" s="88">
        <v>4.78</v>
      </c>
      <c r="M10" s="116">
        <v>0</v>
      </c>
      <c r="N10" s="115">
        <v>153.12</v>
      </c>
      <c r="O10" s="88">
        <v>207.42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19.13</v>
      </c>
      <c r="AG10">
        <v>0.43</v>
      </c>
      <c r="AH10">
        <v>0.7</v>
      </c>
      <c r="AI10">
        <v>0.44</v>
      </c>
      <c r="AJ10">
        <v>4.78</v>
      </c>
      <c r="AK10">
        <v>0.34</v>
      </c>
      <c r="AL10">
        <v>0.43</v>
      </c>
      <c r="AM10">
        <v>0</v>
      </c>
      <c r="AN10">
        <v>2.87</v>
      </c>
      <c r="AO10">
        <v>1.29</v>
      </c>
      <c r="AP10">
        <v>0.24</v>
      </c>
      <c r="AQ10">
        <v>4.3</v>
      </c>
      <c r="AR10">
        <v>1.83</v>
      </c>
      <c r="AS10">
        <v>0</v>
      </c>
      <c r="AT10">
        <v>1.4</v>
      </c>
      <c r="AU10">
        <v>4.7300000000000004</v>
      </c>
      <c r="AV10">
        <v>0</v>
      </c>
      <c r="AW10">
        <v>30</v>
      </c>
      <c r="AX10">
        <v>35</v>
      </c>
      <c r="AY10">
        <v>45</v>
      </c>
      <c r="AZ10">
        <v>15</v>
      </c>
      <c r="BA10">
        <v>0</v>
      </c>
      <c r="BB10">
        <v>0</v>
      </c>
      <c r="BC10">
        <v>115.16</v>
      </c>
      <c r="BD10">
        <v>108.12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27.45</v>
      </c>
      <c r="I11" s="88">
        <v>0.67999999999999994</v>
      </c>
      <c r="J11" s="88">
        <v>1.6300000000000001</v>
      </c>
      <c r="K11" s="88">
        <v>0</v>
      </c>
      <c r="L11" s="88">
        <v>4.78</v>
      </c>
      <c r="M11" s="116">
        <v>0</v>
      </c>
      <c r="N11" s="115">
        <v>153.12</v>
      </c>
      <c r="O11" s="88">
        <v>206.99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19.13</v>
      </c>
      <c r="AG11">
        <v>0.43</v>
      </c>
      <c r="AH11">
        <v>0.7</v>
      </c>
      <c r="AI11">
        <v>0.44</v>
      </c>
      <c r="AJ11">
        <v>4.78</v>
      </c>
      <c r="AK11">
        <v>0.34</v>
      </c>
      <c r="AL11">
        <v>0.43</v>
      </c>
      <c r="AM11">
        <v>0</v>
      </c>
      <c r="AN11">
        <v>2.87</v>
      </c>
      <c r="AO11">
        <v>1.29</v>
      </c>
      <c r="AP11">
        <v>0.24</v>
      </c>
      <c r="AQ11">
        <v>4.3</v>
      </c>
      <c r="AR11">
        <v>1.83</v>
      </c>
      <c r="AS11">
        <v>0</v>
      </c>
      <c r="AT11">
        <v>1.4</v>
      </c>
      <c r="AU11">
        <v>4.3</v>
      </c>
      <c r="AV11">
        <v>0</v>
      </c>
      <c r="AW11">
        <v>30</v>
      </c>
      <c r="AX11">
        <v>35</v>
      </c>
      <c r="AY11">
        <v>45</v>
      </c>
      <c r="AZ11">
        <v>15</v>
      </c>
      <c r="BA11">
        <v>0</v>
      </c>
      <c r="BB11">
        <v>0</v>
      </c>
      <c r="BC11">
        <v>115.16</v>
      </c>
      <c r="BD11">
        <v>108.12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27.45</v>
      </c>
      <c r="I12" s="88">
        <v>0.67999999999999994</v>
      </c>
      <c r="J12" s="88">
        <v>1.6300000000000001</v>
      </c>
      <c r="K12" s="88">
        <v>0</v>
      </c>
      <c r="L12" s="88">
        <v>4.78</v>
      </c>
      <c r="M12" s="116">
        <v>0</v>
      </c>
      <c r="N12" s="115">
        <v>153.12</v>
      </c>
      <c r="O12" s="88">
        <v>206.99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19.13</v>
      </c>
      <c r="AG12">
        <v>0.43</v>
      </c>
      <c r="AH12">
        <v>0.7</v>
      </c>
      <c r="AI12">
        <v>0.44</v>
      </c>
      <c r="AJ12">
        <v>4.78</v>
      </c>
      <c r="AK12">
        <v>0.34</v>
      </c>
      <c r="AL12">
        <v>0.43</v>
      </c>
      <c r="AM12">
        <v>0</v>
      </c>
      <c r="AN12">
        <v>2.87</v>
      </c>
      <c r="AO12">
        <v>1.29</v>
      </c>
      <c r="AP12">
        <v>0.24</v>
      </c>
      <c r="AQ12">
        <v>4.3</v>
      </c>
      <c r="AR12">
        <v>1.83</v>
      </c>
      <c r="AS12">
        <v>0</v>
      </c>
      <c r="AT12">
        <v>1.4</v>
      </c>
      <c r="AU12">
        <v>4.3</v>
      </c>
      <c r="AV12">
        <v>0</v>
      </c>
      <c r="AW12">
        <v>30</v>
      </c>
      <c r="AX12">
        <v>35</v>
      </c>
      <c r="AY12">
        <v>45</v>
      </c>
      <c r="AZ12">
        <v>15</v>
      </c>
      <c r="BA12">
        <v>0</v>
      </c>
      <c r="BB12">
        <v>0</v>
      </c>
      <c r="BC12">
        <v>115.16</v>
      </c>
      <c r="BD12">
        <v>108.12</v>
      </c>
      <c r="BE12">
        <v>0</v>
      </c>
    </row>
    <row r="13" spans="1:57">
      <c r="A13" t="s">
        <v>248</v>
      </c>
      <c r="G13" t="s">
        <v>55</v>
      </c>
      <c r="H13" s="115">
        <v>27.45</v>
      </c>
      <c r="I13" s="88">
        <v>0.67999999999999994</v>
      </c>
      <c r="J13" s="88">
        <v>1.6300000000000001</v>
      </c>
      <c r="K13" s="88">
        <v>0</v>
      </c>
      <c r="L13" s="88">
        <v>4.78</v>
      </c>
      <c r="M13" s="116">
        <v>0</v>
      </c>
      <c r="N13" s="115">
        <v>153.12</v>
      </c>
      <c r="O13" s="88">
        <v>206.99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19.13</v>
      </c>
      <c r="AG13">
        <v>0.43</v>
      </c>
      <c r="AH13">
        <v>0.7</v>
      </c>
      <c r="AI13">
        <v>0.44</v>
      </c>
      <c r="AJ13">
        <v>4.78</v>
      </c>
      <c r="AK13">
        <v>0.34</v>
      </c>
      <c r="AL13">
        <v>0.43</v>
      </c>
      <c r="AM13">
        <v>0</v>
      </c>
      <c r="AN13">
        <v>2.87</v>
      </c>
      <c r="AO13">
        <v>1.29</v>
      </c>
      <c r="AP13">
        <v>0.24</v>
      </c>
      <c r="AQ13">
        <v>4.3</v>
      </c>
      <c r="AR13">
        <v>1.83</v>
      </c>
      <c r="AS13">
        <v>0</v>
      </c>
      <c r="AT13">
        <v>1.4</v>
      </c>
      <c r="AU13">
        <v>4.3</v>
      </c>
      <c r="AV13">
        <v>0</v>
      </c>
      <c r="AW13">
        <v>30</v>
      </c>
      <c r="AX13">
        <v>35</v>
      </c>
      <c r="AY13">
        <v>45</v>
      </c>
      <c r="AZ13">
        <v>15</v>
      </c>
      <c r="BA13">
        <v>0</v>
      </c>
      <c r="BB13">
        <v>0</v>
      </c>
      <c r="BC13">
        <v>115.16</v>
      </c>
      <c r="BD13">
        <v>108.12</v>
      </c>
      <c r="BE13">
        <v>0</v>
      </c>
    </row>
    <row r="14" spans="1:57">
      <c r="A14" t="s">
        <v>249</v>
      </c>
      <c r="G14" t="s">
        <v>56</v>
      </c>
      <c r="H14" s="115">
        <v>27.45</v>
      </c>
      <c r="I14" s="88">
        <v>0.67999999999999994</v>
      </c>
      <c r="J14" s="88">
        <v>1.6300000000000001</v>
      </c>
      <c r="K14" s="88">
        <v>0</v>
      </c>
      <c r="L14" s="88">
        <v>4.78</v>
      </c>
      <c r="M14" s="116">
        <v>0</v>
      </c>
      <c r="N14" s="115">
        <v>153.12</v>
      </c>
      <c r="O14" s="88">
        <v>206.99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19.13</v>
      </c>
      <c r="AG14">
        <v>0.43</v>
      </c>
      <c r="AH14">
        <v>0.7</v>
      </c>
      <c r="AI14">
        <v>0.44</v>
      </c>
      <c r="AJ14">
        <v>4.78</v>
      </c>
      <c r="AK14">
        <v>0.34</v>
      </c>
      <c r="AL14">
        <v>0.43</v>
      </c>
      <c r="AM14">
        <v>0</v>
      </c>
      <c r="AN14">
        <v>2.87</v>
      </c>
      <c r="AO14">
        <v>1.29</v>
      </c>
      <c r="AP14">
        <v>0.24</v>
      </c>
      <c r="AQ14">
        <v>4.3</v>
      </c>
      <c r="AR14">
        <v>1.83</v>
      </c>
      <c r="AS14">
        <v>0</v>
      </c>
      <c r="AT14">
        <v>1.4</v>
      </c>
      <c r="AU14">
        <v>4.3</v>
      </c>
      <c r="AV14">
        <v>0</v>
      </c>
      <c r="AW14">
        <v>30</v>
      </c>
      <c r="AX14">
        <v>35</v>
      </c>
      <c r="AY14">
        <v>45</v>
      </c>
      <c r="AZ14">
        <v>15</v>
      </c>
      <c r="BA14">
        <v>0</v>
      </c>
      <c r="BB14">
        <v>0</v>
      </c>
      <c r="BC14">
        <v>115.16</v>
      </c>
      <c r="BD14">
        <v>108.12</v>
      </c>
      <c r="BE14">
        <v>0</v>
      </c>
    </row>
    <row r="15" spans="1:57">
      <c r="A15" t="s">
        <v>250</v>
      </c>
      <c r="G15" t="s">
        <v>57</v>
      </c>
      <c r="H15" s="115">
        <v>27.45</v>
      </c>
      <c r="I15" s="88">
        <v>0.67999999999999994</v>
      </c>
      <c r="J15" s="88">
        <v>1.6300000000000001</v>
      </c>
      <c r="K15" s="88">
        <v>0</v>
      </c>
      <c r="L15" s="88">
        <v>4.78</v>
      </c>
      <c r="M15" s="116">
        <v>0</v>
      </c>
      <c r="N15" s="115">
        <v>153.12</v>
      </c>
      <c r="O15" s="88">
        <v>206.99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19.13</v>
      </c>
      <c r="AG15">
        <v>0.43</v>
      </c>
      <c r="AH15">
        <v>0.7</v>
      </c>
      <c r="AI15">
        <v>0.44</v>
      </c>
      <c r="AJ15">
        <v>4.78</v>
      </c>
      <c r="AK15">
        <v>0.34</v>
      </c>
      <c r="AL15">
        <v>0.43</v>
      </c>
      <c r="AM15">
        <v>0</v>
      </c>
      <c r="AN15">
        <v>2.87</v>
      </c>
      <c r="AO15">
        <v>1.29</v>
      </c>
      <c r="AP15">
        <v>0.24</v>
      </c>
      <c r="AQ15">
        <v>4.3</v>
      </c>
      <c r="AR15">
        <v>1.83</v>
      </c>
      <c r="AS15">
        <v>0</v>
      </c>
      <c r="AT15">
        <v>1.4</v>
      </c>
      <c r="AU15">
        <v>4.3</v>
      </c>
      <c r="AV15">
        <v>0</v>
      </c>
      <c r="AW15">
        <v>30</v>
      </c>
      <c r="AX15">
        <v>35</v>
      </c>
      <c r="AY15">
        <v>45</v>
      </c>
      <c r="AZ15">
        <v>15</v>
      </c>
      <c r="BA15">
        <v>0</v>
      </c>
      <c r="BB15">
        <v>0</v>
      </c>
      <c r="BC15">
        <v>115.16</v>
      </c>
      <c r="BD15">
        <v>108.12</v>
      </c>
      <c r="BE15">
        <v>0</v>
      </c>
    </row>
    <row r="16" spans="1:57">
      <c r="A16" t="s">
        <v>251</v>
      </c>
      <c r="G16" t="s">
        <v>58</v>
      </c>
      <c r="H16" s="115">
        <v>27.45</v>
      </c>
      <c r="I16" s="88">
        <v>0.67999999999999994</v>
      </c>
      <c r="J16" s="88">
        <v>1.6300000000000001</v>
      </c>
      <c r="K16" s="88">
        <v>0</v>
      </c>
      <c r="L16" s="88">
        <v>4.78</v>
      </c>
      <c r="M16" s="116">
        <v>0</v>
      </c>
      <c r="N16" s="115">
        <v>153.12</v>
      </c>
      <c r="O16" s="88">
        <v>206.99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19.13</v>
      </c>
      <c r="AG16">
        <v>0.43</v>
      </c>
      <c r="AH16">
        <v>0.7</v>
      </c>
      <c r="AI16">
        <v>0.44</v>
      </c>
      <c r="AJ16">
        <v>4.78</v>
      </c>
      <c r="AK16">
        <v>0.34</v>
      </c>
      <c r="AL16">
        <v>0.43</v>
      </c>
      <c r="AM16">
        <v>0</v>
      </c>
      <c r="AN16">
        <v>2.87</v>
      </c>
      <c r="AO16">
        <v>1.29</v>
      </c>
      <c r="AP16">
        <v>0.24</v>
      </c>
      <c r="AQ16">
        <v>4.3</v>
      </c>
      <c r="AR16">
        <v>1.83</v>
      </c>
      <c r="AS16">
        <v>0</v>
      </c>
      <c r="AT16">
        <v>1.4</v>
      </c>
      <c r="AU16">
        <v>4.3</v>
      </c>
      <c r="AV16">
        <v>0</v>
      </c>
      <c r="AW16">
        <v>30</v>
      </c>
      <c r="AX16">
        <v>35</v>
      </c>
      <c r="AY16">
        <v>45</v>
      </c>
      <c r="AZ16">
        <v>15</v>
      </c>
      <c r="BA16">
        <v>0</v>
      </c>
      <c r="BB16">
        <v>0</v>
      </c>
      <c r="BC16">
        <v>115.16</v>
      </c>
      <c r="BD16">
        <v>108.12</v>
      </c>
      <c r="BE16">
        <v>0</v>
      </c>
    </row>
    <row r="17" spans="1:57">
      <c r="A17" t="s">
        <v>252</v>
      </c>
      <c r="G17" t="s">
        <v>59</v>
      </c>
      <c r="H17" s="115">
        <v>27.45</v>
      </c>
      <c r="I17" s="88">
        <v>0.67999999999999994</v>
      </c>
      <c r="J17" s="88">
        <v>1.6300000000000001</v>
      </c>
      <c r="K17" s="88">
        <v>0</v>
      </c>
      <c r="L17" s="88">
        <v>4.78</v>
      </c>
      <c r="M17" s="116">
        <v>0</v>
      </c>
      <c r="N17" s="115">
        <v>153.12</v>
      </c>
      <c r="O17" s="88">
        <v>206.99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19.13</v>
      </c>
      <c r="AG17">
        <v>0.43</v>
      </c>
      <c r="AH17">
        <v>0.7</v>
      </c>
      <c r="AI17">
        <v>0.44</v>
      </c>
      <c r="AJ17">
        <v>4.78</v>
      </c>
      <c r="AK17">
        <v>0.34</v>
      </c>
      <c r="AL17">
        <v>0.43</v>
      </c>
      <c r="AM17">
        <v>0</v>
      </c>
      <c r="AN17">
        <v>2.87</v>
      </c>
      <c r="AO17">
        <v>1.29</v>
      </c>
      <c r="AP17">
        <v>0.24</v>
      </c>
      <c r="AQ17">
        <v>4.3</v>
      </c>
      <c r="AR17">
        <v>1.83</v>
      </c>
      <c r="AS17">
        <v>0</v>
      </c>
      <c r="AT17">
        <v>1.4</v>
      </c>
      <c r="AU17">
        <v>4.3</v>
      </c>
      <c r="AV17">
        <v>0</v>
      </c>
      <c r="AW17">
        <v>30</v>
      </c>
      <c r="AX17">
        <v>35</v>
      </c>
      <c r="AY17">
        <v>45</v>
      </c>
      <c r="AZ17">
        <v>15</v>
      </c>
      <c r="BA17">
        <v>0</v>
      </c>
      <c r="BB17">
        <v>0</v>
      </c>
      <c r="BC17">
        <v>115.16</v>
      </c>
      <c r="BD17">
        <v>108.12</v>
      </c>
      <c r="BE17">
        <v>0</v>
      </c>
    </row>
    <row r="18" spans="1:57">
      <c r="A18" t="s">
        <v>253</v>
      </c>
      <c r="G18" t="s">
        <v>60</v>
      </c>
      <c r="H18" s="115">
        <v>27.45</v>
      </c>
      <c r="I18" s="88">
        <v>0.67999999999999994</v>
      </c>
      <c r="J18" s="88">
        <v>1.6300000000000001</v>
      </c>
      <c r="K18" s="88">
        <v>0</v>
      </c>
      <c r="L18" s="88">
        <v>4.78</v>
      </c>
      <c r="M18" s="116">
        <v>0</v>
      </c>
      <c r="N18" s="115">
        <v>153.12</v>
      </c>
      <c r="O18" s="88">
        <v>206.99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19.13</v>
      </c>
      <c r="AG18">
        <v>0.43</v>
      </c>
      <c r="AH18">
        <v>0.7</v>
      </c>
      <c r="AI18">
        <v>0.44</v>
      </c>
      <c r="AJ18">
        <v>4.78</v>
      </c>
      <c r="AK18">
        <v>0.34</v>
      </c>
      <c r="AL18">
        <v>0.43</v>
      </c>
      <c r="AM18">
        <v>0</v>
      </c>
      <c r="AN18">
        <v>2.87</v>
      </c>
      <c r="AO18">
        <v>1.29</v>
      </c>
      <c r="AP18">
        <v>0.24</v>
      </c>
      <c r="AQ18">
        <v>4.3</v>
      </c>
      <c r="AR18">
        <v>1.83</v>
      </c>
      <c r="AS18">
        <v>0</v>
      </c>
      <c r="AT18">
        <v>1.4</v>
      </c>
      <c r="AU18">
        <v>4.3</v>
      </c>
      <c r="AV18">
        <v>0</v>
      </c>
      <c r="AW18">
        <v>30</v>
      </c>
      <c r="AX18">
        <v>35</v>
      </c>
      <c r="AY18">
        <v>45</v>
      </c>
      <c r="AZ18">
        <v>15</v>
      </c>
      <c r="BA18">
        <v>0</v>
      </c>
      <c r="BB18">
        <v>0</v>
      </c>
      <c r="BC18">
        <v>115.16</v>
      </c>
      <c r="BD18">
        <v>108.12</v>
      </c>
      <c r="BE18">
        <v>0</v>
      </c>
    </row>
    <row r="19" spans="1:57">
      <c r="A19" t="s">
        <v>267</v>
      </c>
      <c r="G19" t="s">
        <v>61</v>
      </c>
      <c r="H19" s="115">
        <v>27.45</v>
      </c>
      <c r="I19" s="88">
        <v>0.67999999999999994</v>
      </c>
      <c r="J19" s="88">
        <v>1.6300000000000001</v>
      </c>
      <c r="K19" s="88">
        <v>0</v>
      </c>
      <c r="L19" s="88">
        <v>4.78</v>
      </c>
      <c r="M19" s="116">
        <v>0</v>
      </c>
      <c r="N19" s="115">
        <v>153.12</v>
      </c>
      <c r="O19" s="88">
        <v>206.99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19.13</v>
      </c>
      <c r="AG19">
        <v>0.43</v>
      </c>
      <c r="AH19">
        <v>0.7</v>
      </c>
      <c r="AI19">
        <v>0.44</v>
      </c>
      <c r="AJ19">
        <v>4.78</v>
      </c>
      <c r="AK19">
        <v>0.34</v>
      </c>
      <c r="AL19">
        <v>0.43</v>
      </c>
      <c r="AM19">
        <v>0</v>
      </c>
      <c r="AN19">
        <v>2.87</v>
      </c>
      <c r="AO19">
        <v>1.29</v>
      </c>
      <c r="AP19">
        <v>0.24</v>
      </c>
      <c r="AQ19">
        <v>4.3</v>
      </c>
      <c r="AR19">
        <v>1.83</v>
      </c>
      <c r="AS19">
        <v>0</v>
      </c>
      <c r="AT19">
        <v>1.4</v>
      </c>
      <c r="AU19">
        <v>4.3</v>
      </c>
      <c r="AV19">
        <v>0</v>
      </c>
      <c r="AW19">
        <v>30</v>
      </c>
      <c r="AX19">
        <v>35</v>
      </c>
      <c r="AY19">
        <v>45</v>
      </c>
      <c r="AZ19">
        <v>15</v>
      </c>
      <c r="BA19">
        <v>0</v>
      </c>
      <c r="BB19">
        <v>0</v>
      </c>
      <c r="BC19">
        <v>115.16</v>
      </c>
      <c r="BD19">
        <v>108.12</v>
      </c>
      <c r="BE19">
        <v>0</v>
      </c>
    </row>
    <row r="20" spans="1:57">
      <c r="A20" t="s">
        <v>268</v>
      </c>
      <c r="G20" t="s">
        <v>62</v>
      </c>
      <c r="H20" s="115">
        <v>27.45</v>
      </c>
      <c r="I20" s="88">
        <v>0.67999999999999994</v>
      </c>
      <c r="J20" s="88">
        <v>1.6300000000000001</v>
      </c>
      <c r="K20" s="88">
        <v>0</v>
      </c>
      <c r="L20" s="88">
        <v>4.78</v>
      </c>
      <c r="M20" s="116">
        <v>0</v>
      </c>
      <c r="N20" s="115">
        <v>153.12</v>
      </c>
      <c r="O20" s="88">
        <v>206.99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19.13</v>
      </c>
      <c r="AG20">
        <v>0.43</v>
      </c>
      <c r="AH20">
        <v>0.7</v>
      </c>
      <c r="AI20">
        <v>0.44</v>
      </c>
      <c r="AJ20">
        <v>4.78</v>
      </c>
      <c r="AK20">
        <v>0.34</v>
      </c>
      <c r="AL20">
        <v>0.43</v>
      </c>
      <c r="AM20">
        <v>0</v>
      </c>
      <c r="AN20">
        <v>2.87</v>
      </c>
      <c r="AO20">
        <v>1.29</v>
      </c>
      <c r="AP20">
        <v>0.24</v>
      </c>
      <c r="AQ20">
        <v>4.3</v>
      </c>
      <c r="AR20">
        <v>1.83</v>
      </c>
      <c r="AS20">
        <v>0</v>
      </c>
      <c r="AT20">
        <v>1.4</v>
      </c>
      <c r="AU20">
        <v>4.3</v>
      </c>
      <c r="AV20">
        <v>0</v>
      </c>
      <c r="AW20">
        <v>30</v>
      </c>
      <c r="AX20">
        <v>35</v>
      </c>
      <c r="AY20">
        <v>45</v>
      </c>
      <c r="AZ20">
        <v>15</v>
      </c>
      <c r="BA20">
        <v>0</v>
      </c>
      <c r="BB20">
        <v>0</v>
      </c>
      <c r="BC20">
        <v>115.16</v>
      </c>
      <c r="BD20">
        <v>108.12</v>
      </c>
      <c r="BE20">
        <v>0</v>
      </c>
    </row>
    <row r="21" spans="1:57">
      <c r="A21" t="s">
        <v>254</v>
      </c>
      <c r="G21" t="s">
        <v>63</v>
      </c>
      <c r="H21" s="115">
        <v>27.45</v>
      </c>
      <c r="I21" s="88">
        <v>0.67999999999999994</v>
      </c>
      <c r="J21" s="88">
        <v>1.6300000000000001</v>
      </c>
      <c r="K21" s="88">
        <v>0</v>
      </c>
      <c r="L21" s="88">
        <v>4.78</v>
      </c>
      <c r="M21" s="116">
        <v>0</v>
      </c>
      <c r="N21" s="115">
        <v>153.12</v>
      </c>
      <c r="O21" s="88">
        <v>206.99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19.13</v>
      </c>
      <c r="AG21">
        <v>0.43</v>
      </c>
      <c r="AH21">
        <v>0.7</v>
      </c>
      <c r="AI21">
        <v>0.44</v>
      </c>
      <c r="AJ21">
        <v>4.78</v>
      </c>
      <c r="AK21">
        <v>0.34</v>
      </c>
      <c r="AL21">
        <v>0.43</v>
      </c>
      <c r="AM21">
        <v>0</v>
      </c>
      <c r="AN21">
        <v>2.87</v>
      </c>
      <c r="AO21">
        <v>1.29</v>
      </c>
      <c r="AP21">
        <v>0.24</v>
      </c>
      <c r="AQ21">
        <v>4.3</v>
      </c>
      <c r="AR21">
        <v>1.83</v>
      </c>
      <c r="AS21">
        <v>0</v>
      </c>
      <c r="AT21">
        <v>1.4</v>
      </c>
      <c r="AU21">
        <v>4.3</v>
      </c>
      <c r="AV21">
        <v>0</v>
      </c>
      <c r="AW21">
        <v>30</v>
      </c>
      <c r="AX21">
        <v>35</v>
      </c>
      <c r="AY21">
        <v>45</v>
      </c>
      <c r="AZ21">
        <v>15</v>
      </c>
      <c r="BA21">
        <v>0</v>
      </c>
      <c r="BB21">
        <v>0</v>
      </c>
      <c r="BC21">
        <v>115.16</v>
      </c>
      <c r="BD21">
        <v>108.12</v>
      </c>
      <c r="BE21">
        <v>0</v>
      </c>
    </row>
    <row r="22" spans="1:57">
      <c r="A22" t="s">
        <v>255</v>
      </c>
      <c r="G22" t="s">
        <v>64</v>
      </c>
      <c r="H22" s="115">
        <v>27.45</v>
      </c>
      <c r="I22" s="88">
        <v>0.67999999999999994</v>
      </c>
      <c r="J22" s="88">
        <v>1.6300000000000001</v>
      </c>
      <c r="K22" s="88">
        <v>0</v>
      </c>
      <c r="L22" s="88">
        <v>4.78</v>
      </c>
      <c r="M22" s="116">
        <v>0</v>
      </c>
      <c r="N22" s="115">
        <v>153.12</v>
      </c>
      <c r="O22" s="88">
        <v>206.99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19.13</v>
      </c>
      <c r="AG22">
        <v>0.43</v>
      </c>
      <c r="AH22">
        <v>0.7</v>
      </c>
      <c r="AI22">
        <v>0.44</v>
      </c>
      <c r="AJ22">
        <v>4.78</v>
      </c>
      <c r="AK22">
        <v>0.34</v>
      </c>
      <c r="AL22">
        <v>0.43</v>
      </c>
      <c r="AM22">
        <v>0</v>
      </c>
      <c r="AN22">
        <v>2.87</v>
      </c>
      <c r="AO22">
        <v>1.29</v>
      </c>
      <c r="AP22">
        <v>0.24</v>
      </c>
      <c r="AQ22">
        <v>4.3</v>
      </c>
      <c r="AR22">
        <v>1.83</v>
      </c>
      <c r="AS22">
        <v>0</v>
      </c>
      <c r="AT22">
        <v>1.4</v>
      </c>
      <c r="AU22">
        <v>4.3</v>
      </c>
      <c r="AV22">
        <v>0</v>
      </c>
      <c r="AW22">
        <v>30</v>
      </c>
      <c r="AX22">
        <v>35</v>
      </c>
      <c r="AY22">
        <v>45</v>
      </c>
      <c r="AZ22">
        <v>15</v>
      </c>
      <c r="BA22">
        <v>0</v>
      </c>
      <c r="BB22">
        <v>0</v>
      </c>
      <c r="BC22">
        <v>115.16</v>
      </c>
      <c r="BD22">
        <v>108.12</v>
      </c>
      <c r="BE22">
        <v>0</v>
      </c>
    </row>
    <row r="23" spans="1:57">
      <c r="A23" t="s">
        <v>256</v>
      </c>
      <c r="G23" t="s">
        <v>65</v>
      </c>
      <c r="H23" s="115">
        <v>27.45</v>
      </c>
      <c r="I23" s="88">
        <v>0.67999999999999994</v>
      </c>
      <c r="J23" s="88">
        <v>1.6300000000000001</v>
      </c>
      <c r="K23" s="88">
        <v>0</v>
      </c>
      <c r="L23" s="88">
        <v>4.78</v>
      </c>
      <c r="M23" s="116">
        <v>0</v>
      </c>
      <c r="N23" s="115">
        <v>153.12</v>
      </c>
      <c r="O23" s="88">
        <v>206.99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19.13</v>
      </c>
      <c r="AG23">
        <v>0.43</v>
      </c>
      <c r="AH23">
        <v>0.7</v>
      </c>
      <c r="AI23">
        <v>0.44</v>
      </c>
      <c r="AJ23">
        <v>4.78</v>
      </c>
      <c r="AK23">
        <v>0.34</v>
      </c>
      <c r="AL23">
        <v>0.43</v>
      </c>
      <c r="AM23">
        <v>0</v>
      </c>
      <c r="AN23">
        <v>2.87</v>
      </c>
      <c r="AO23">
        <v>1.29</v>
      </c>
      <c r="AP23">
        <v>0.24</v>
      </c>
      <c r="AQ23">
        <v>4.3</v>
      </c>
      <c r="AR23">
        <v>1.83</v>
      </c>
      <c r="AS23">
        <v>0</v>
      </c>
      <c r="AT23">
        <v>1.4</v>
      </c>
      <c r="AU23">
        <v>4.3</v>
      </c>
      <c r="AV23">
        <v>0</v>
      </c>
      <c r="AW23">
        <v>30</v>
      </c>
      <c r="AX23">
        <v>35</v>
      </c>
      <c r="AY23">
        <v>45</v>
      </c>
      <c r="AZ23">
        <v>15</v>
      </c>
      <c r="BA23">
        <v>0</v>
      </c>
      <c r="BB23">
        <v>0</v>
      </c>
      <c r="BC23">
        <v>115.16</v>
      </c>
      <c r="BD23">
        <v>108.12</v>
      </c>
      <c r="BE23">
        <v>0</v>
      </c>
    </row>
    <row r="24" spans="1:57">
      <c r="A24" t="s">
        <v>257</v>
      </c>
      <c r="G24" t="s">
        <v>66</v>
      </c>
      <c r="H24" s="115">
        <v>27.45</v>
      </c>
      <c r="I24" s="88">
        <v>0.67999999999999994</v>
      </c>
      <c r="J24" s="88">
        <v>1.6300000000000001</v>
      </c>
      <c r="K24" s="88">
        <v>0</v>
      </c>
      <c r="L24" s="88">
        <v>4.78</v>
      </c>
      <c r="M24" s="116">
        <v>0</v>
      </c>
      <c r="N24" s="115">
        <v>153.12</v>
      </c>
      <c r="O24" s="88">
        <v>206.99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19.13</v>
      </c>
      <c r="AG24">
        <v>0.43</v>
      </c>
      <c r="AH24">
        <v>0.7</v>
      </c>
      <c r="AI24">
        <v>0.44</v>
      </c>
      <c r="AJ24">
        <v>4.78</v>
      </c>
      <c r="AK24">
        <v>0.34</v>
      </c>
      <c r="AL24">
        <v>0.43</v>
      </c>
      <c r="AM24">
        <v>0</v>
      </c>
      <c r="AN24">
        <v>2.87</v>
      </c>
      <c r="AO24">
        <v>1.29</v>
      </c>
      <c r="AP24">
        <v>0.24</v>
      </c>
      <c r="AQ24">
        <v>4.3</v>
      </c>
      <c r="AR24">
        <v>1.83</v>
      </c>
      <c r="AS24">
        <v>0</v>
      </c>
      <c r="AT24">
        <v>1.4</v>
      </c>
      <c r="AU24">
        <v>4.3</v>
      </c>
      <c r="AV24">
        <v>0</v>
      </c>
      <c r="AW24">
        <v>30</v>
      </c>
      <c r="AX24">
        <v>35</v>
      </c>
      <c r="AY24">
        <v>45</v>
      </c>
      <c r="AZ24">
        <v>15</v>
      </c>
      <c r="BA24">
        <v>0</v>
      </c>
      <c r="BB24">
        <v>0</v>
      </c>
      <c r="BC24">
        <v>115.16</v>
      </c>
      <c r="BD24">
        <v>108.12</v>
      </c>
      <c r="BE24">
        <v>0</v>
      </c>
    </row>
    <row r="25" spans="1:57">
      <c r="A25" t="s">
        <v>258</v>
      </c>
      <c r="G25" t="s">
        <v>67</v>
      </c>
      <c r="H25" s="115">
        <v>27.45</v>
      </c>
      <c r="I25" s="88">
        <v>0.67999999999999994</v>
      </c>
      <c r="J25" s="88">
        <v>1.6300000000000001</v>
      </c>
      <c r="K25" s="88">
        <v>0</v>
      </c>
      <c r="L25" s="88">
        <v>4.78</v>
      </c>
      <c r="M25" s="116">
        <v>0</v>
      </c>
      <c r="N25" s="115">
        <v>153.12</v>
      </c>
      <c r="O25" s="88">
        <v>206.99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19.13</v>
      </c>
      <c r="AG25">
        <v>0.43</v>
      </c>
      <c r="AH25">
        <v>0.7</v>
      </c>
      <c r="AI25">
        <v>0.44</v>
      </c>
      <c r="AJ25">
        <v>4.78</v>
      </c>
      <c r="AK25">
        <v>0.34</v>
      </c>
      <c r="AL25">
        <v>0.43</v>
      </c>
      <c r="AM25">
        <v>0</v>
      </c>
      <c r="AN25">
        <v>2.87</v>
      </c>
      <c r="AO25">
        <v>1.29</v>
      </c>
      <c r="AP25">
        <v>0.24</v>
      </c>
      <c r="AQ25">
        <v>4.3</v>
      </c>
      <c r="AR25">
        <v>1.83</v>
      </c>
      <c r="AS25">
        <v>0</v>
      </c>
      <c r="AT25">
        <v>1.4</v>
      </c>
      <c r="AU25">
        <v>4.3</v>
      </c>
      <c r="AV25">
        <v>0</v>
      </c>
      <c r="AW25">
        <v>30</v>
      </c>
      <c r="AX25">
        <v>35</v>
      </c>
      <c r="AY25">
        <v>45</v>
      </c>
      <c r="AZ25">
        <v>15</v>
      </c>
      <c r="BA25">
        <v>0</v>
      </c>
      <c r="BB25">
        <v>0</v>
      </c>
      <c r="BC25">
        <v>115.16</v>
      </c>
      <c r="BD25">
        <v>108.12</v>
      </c>
      <c r="BE25">
        <v>0</v>
      </c>
    </row>
    <row r="26" spans="1:57">
      <c r="A26" t="s">
        <v>259</v>
      </c>
      <c r="G26" t="s">
        <v>68</v>
      </c>
      <c r="H26" s="115">
        <v>27.45</v>
      </c>
      <c r="I26" s="88">
        <v>0.67999999999999994</v>
      </c>
      <c r="J26" s="88">
        <v>1.6300000000000001</v>
      </c>
      <c r="K26" s="88">
        <v>0</v>
      </c>
      <c r="L26" s="88">
        <v>4.78</v>
      </c>
      <c r="M26" s="116">
        <v>0</v>
      </c>
      <c r="N26" s="115">
        <v>153.12</v>
      </c>
      <c r="O26" s="88">
        <v>206.99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19.13</v>
      </c>
      <c r="AG26">
        <v>0.43</v>
      </c>
      <c r="AH26">
        <v>0.7</v>
      </c>
      <c r="AI26">
        <v>0.44</v>
      </c>
      <c r="AJ26">
        <v>4.78</v>
      </c>
      <c r="AK26">
        <v>0.34</v>
      </c>
      <c r="AL26">
        <v>0.43</v>
      </c>
      <c r="AM26">
        <v>0</v>
      </c>
      <c r="AN26">
        <v>2.87</v>
      </c>
      <c r="AO26">
        <v>1.29</v>
      </c>
      <c r="AP26">
        <v>0.24</v>
      </c>
      <c r="AQ26">
        <v>4.3</v>
      </c>
      <c r="AR26">
        <v>1.83</v>
      </c>
      <c r="AS26">
        <v>0</v>
      </c>
      <c r="AT26">
        <v>1.4</v>
      </c>
      <c r="AU26">
        <v>4.3</v>
      </c>
      <c r="AV26">
        <v>0</v>
      </c>
      <c r="AW26">
        <v>30</v>
      </c>
      <c r="AX26">
        <v>35</v>
      </c>
      <c r="AY26">
        <v>45</v>
      </c>
      <c r="AZ26">
        <v>15</v>
      </c>
      <c r="BA26">
        <v>0</v>
      </c>
      <c r="BB26">
        <v>0</v>
      </c>
      <c r="BC26">
        <v>115.16</v>
      </c>
      <c r="BD26">
        <v>108.12</v>
      </c>
      <c r="BE26">
        <v>0</v>
      </c>
    </row>
    <row r="27" spans="1:57">
      <c r="A27" t="s">
        <v>260</v>
      </c>
      <c r="G27" t="s">
        <v>69</v>
      </c>
      <c r="H27" s="115">
        <v>27.45</v>
      </c>
      <c r="I27" s="88">
        <v>0.67999999999999994</v>
      </c>
      <c r="J27" s="88">
        <v>1.58</v>
      </c>
      <c r="K27" s="88">
        <v>0</v>
      </c>
      <c r="L27" s="88">
        <v>0</v>
      </c>
      <c r="M27" s="116">
        <v>0</v>
      </c>
      <c r="N27" s="115">
        <v>443.41</v>
      </c>
      <c r="O27" s="88">
        <v>206.99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19.13</v>
      </c>
      <c r="AG27">
        <v>0.43</v>
      </c>
      <c r="AH27">
        <v>0.7</v>
      </c>
      <c r="AI27">
        <v>0.44</v>
      </c>
      <c r="AJ27">
        <v>0</v>
      </c>
      <c r="AK27">
        <v>0.34</v>
      </c>
      <c r="AL27">
        <v>0.43</v>
      </c>
      <c r="AM27">
        <v>0</v>
      </c>
      <c r="AN27">
        <v>2.87</v>
      </c>
      <c r="AO27">
        <v>1.24</v>
      </c>
      <c r="AP27">
        <v>0.22</v>
      </c>
      <c r="AQ27">
        <v>4.3</v>
      </c>
      <c r="AR27">
        <v>1.83</v>
      </c>
      <c r="AS27">
        <v>248.71</v>
      </c>
      <c r="AT27">
        <v>1.4</v>
      </c>
      <c r="AU27">
        <v>4.3</v>
      </c>
      <c r="AV27">
        <v>41.58</v>
      </c>
      <c r="AW27">
        <v>30</v>
      </c>
      <c r="AX27">
        <v>35</v>
      </c>
      <c r="AY27">
        <v>45</v>
      </c>
      <c r="AZ27">
        <v>15</v>
      </c>
      <c r="BA27">
        <v>0</v>
      </c>
      <c r="BB27">
        <v>0</v>
      </c>
      <c r="BC27">
        <v>115.16</v>
      </c>
      <c r="BD27">
        <v>108.12</v>
      </c>
      <c r="BE27">
        <v>0</v>
      </c>
    </row>
    <row r="28" spans="1:57">
      <c r="A28" t="s">
        <v>261</v>
      </c>
      <c r="G28" t="s">
        <v>70</v>
      </c>
      <c r="H28" s="115">
        <v>27.45</v>
      </c>
      <c r="I28" s="88">
        <v>0.67999999999999994</v>
      </c>
      <c r="J28" s="88">
        <v>1.58</v>
      </c>
      <c r="K28" s="88">
        <v>0</v>
      </c>
      <c r="L28" s="88">
        <v>0</v>
      </c>
      <c r="M28" s="116">
        <v>0</v>
      </c>
      <c r="N28" s="115">
        <v>443.41</v>
      </c>
      <c r="O28" s="88">
        <v>206.99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19.13</v>
      </c>
      <c r="AG28">
        <v>0.43</v>
      </c>
      <c r="AH28">
        <v>0.7</v>
      </c>
      <c r="AI28">
        <v>0.44</v>
      </c>
      <c r="AJ28">
        <v>0</v>
      </c>
      <c r="AK28">
        <v>0.34</v>
      </c>
      <c r="AL28">
        <v>0.43</v>
      </c>
      <c r="AM28">
        <v>0</v>
      </c>
      <c r="AN28">
        <v>2.87</v>
      </c>
      <c r="AO28">
        <v>1.24</v>
      </c>
      <c r="AP28">
        <v>0.22</v>
      </c>
      <c r="AQ28">
        <v>4.3</v>
      </c>
      <c r="AR28">
        <v>1.83</v>
      </c>
      <c r="AS28">
        <v>248.71</v>
      </c>
      <c r="AT28">
        <v>1.4</v>
      </c>
      <c r="AU28">
        <v>4.3</v>
      </c>
      <c r="AV28">
        <v>41.58</v>
      </c>
      <c r="AW28">
        <v>30</v>
      </c>
      <c r="AX28">
        <v>35</v>
      </c>
      <c r="AY28">
        <v>45</v>
      </c>
      <c r="AZ28">
        <v>15</v>
      </c>
      <c r="BA28">
        <v>0</v>
      </c>
      <c r="BB28">
        <v>0</v>
      </c>
      <c r="BC28">
        <v>115.16</v>
      </c>
      <c r="BD28">
        <v>108.12</v>
      </c>
      <c r="BE28">
        <v>0</v>
      </c>
    </row>
    <row r="29" spans="1:57">
      <c r="A29" t="s">
        <v>269</v>
      </c>
      <c r="G29" t="s">
        <v>71</v>
      </c>
      <c r="H29" s="115">
        <v>27.45</v>
      </c>
      <c r="I29" s="88">
        <v>0.67999999999999994</v>
      </c>
      <c r="J29" s="88">
        <v>1.58</v>
      </c>
      <c r="K29" s="88">
        <v>0</v>
      </c>
      <c r="L29" s="88">
        <v>0</v>
      </c>
      <c r="M29" s="116">
        <v>0</v>
      </c>
      <c r="N29" s="115">
        <v>443.41</v>
      </c>
      <c r="O29" s="88">
        <v>206.99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0</v>
      </c>
      <c r="AF29">
        <v>19.13</v>
      </c>
      <c r="AG29">
        <v>0.43</v>
      </c>
      <c r="AH29">
        <v>0.7</v>
      </c>
      <c r="AI29">
        <v>0.44</v>
      </c>
      <c r="AJ29">
        <v>0</v>
      </c>
      <c r="AK29">
        <v>0.34</v>
      </c>
      <c r="AL29">
        <v>0.43</v>
      </c>
      <c r="AM29">
        <v>0</v>
      </c>
      <c r="AN29">
        <v>2.87</v>
      </c>
      <c r="AO29">
        <v>1.24</v>
      </c>
      <c r="AP29">
        <v>0.22</v>
      </c>
      <c r="AQ29">
        <v>4.3</v>
      </c>
      <c r="AR29">
        <v>1.83</v>
      </c>
      <c r="AS29">
        <v>248.71</v>
      </c>
      <c r="AT29">
        <v>1.4</v>
      </c>
      <c r="AU29">
        <v>4.3</v>
      </c>
      <c r="AV29">
        <v>41.58</v>
      </c>
      <c r="AW29">
        <v>30</v>
      </c>
      <c r="AX29">
        <v>35</v>
      </c>
      <c r="AY29">
        <v>45</v>
      </c>
      <c r="AZ29">
        <v>15</v>
      </c>
      <c r="BA29">
        <v>0</v>
      </c>
      <c r="BB29">
        <v>0</v>
      </c>
      <c r="BC29">
        <v>115.16</v>
      </c>
      <c r="BD29">
        <v>108.12</v>
      </c>
      <c r="BE29">
        <v>0</v>
      </c>
    </row>
    <row r="30" spans="1:57">
      <c r="A30" t="s">
        <v>270</v>
      </c>
      <c r="G30" t="s">
        <v>72</v>
      </c>
      <c r="H30" s="115">
        <v>45.629999999999995</v>
      </c>
      <c r="I30" s="88">
        <v>0.67999999999999994</v>
      </c>
      <c r="J30" s="88">
        <v>1.58</v>
      </c>
      <c r="K30" s="88">
        <v>0</v>
      </c>
      <c r="L30" s="88">
        <v>0</v>
      </c>
      <c r="M30" s="116">
        <v>0</v>
      </c>
      <c r="N30" s="115">
        <v>443.41</v>
      </c>
      <c r="O30" s="88">
        <v>206.99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18.18</v>
      </c>
      <c r="AF30">
        <v>19.13</v>
      </c>
      <c r="AG30">
        <v>0.43</v>
      </c>
      <c r="AH30">
        <v>0.7</v>
      </c>
      <c r="AI30">
        <v>0.44</v>
      </c>
      <c r="AJ30">
        <v>0</v>
      </c>
      <c r="AK30">
        <v>0.34</v>
      </c>
      <c r="AL30">
        <v>0.43</v>
      </c>
      <c r="AM30">
        <v>0</v>
      </c>
      <c r="AN30">
        <v>2.87</v>
      </c>
      <c r="AO30">
        <v>1.24</v>
      </c>
      <c r="AP30">
        <v>0.22</v>
      </c>
      <c r="AQ30">
        <v>4.3</v>
      </c>
      <c r="AR30">
        <v>1.83</v>
      </c>
      <c r="AS30">
        <v>248.71</v>
      </c>
      <c r="AT30">
        <v>1.4</v>
      </c>
      <c r="AU30">
        <v>4.3</v>
      </c>
      <c r="AV30">
        <v>41.58</v>
      </c>
      <c r="AW30">
        <v>30</v>
      </c>
      <c r="AX30">
        <v>35</v>
      </c>
      <c r="AY30">
        <v>45</v>
      </c>
      <c r="AZ30">
        <v>15</v>
      </c>
      <c r="BA30">
        <v>0</v>
      </c>
      <c r="BB30">
        <v>0</v>
      </c>
      <c r="BC30">
        <v>115.16</v>
      </c>
      <c r="BD30">
        <v>108.12</v>
      </c>
      <c r="BE30">
        <v>0</v>
      </c>
    </row>
    <row r="31" spans="1:57">
      <c r="A31" t="s">
        <v>280</v>
      </c>
      <c r="G31" t="s">
        <v>73</v>
      </c>
      <c r="H31" s="115">
        <v>44.629999999999995</v>
      </c>
      <c r="I31" s="88">
        <v>0.73</v>
      </c>
      <c r="J31" s="88">
        <v>1.58</v>
      </c>
      <c r="K31" s="88">
        <v>0</v>
      </c>
      <c r="L31" s="88">
        <v>0</v>
      </c>
      <c r="M31" s="116">
        <v>0</v>
      </c>
      <c r="N31" s="115">
        <v>443.41</v>
      </c>
      <c r="O31" s="88">
        <v>171.99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0.38</v>
      </c>
      <c r="AD31">
        <v>0.44</v>
      </c>
      <c r="AE31">
        <v>18.18</v>
      </c>
      <c r="AF31">
        <v>18.18</v>
      </c>
      <c r="AG31">
        <v>0.43</v>
      </c>
      <c r="AH31">
        <v>0.65</v>
      </c>
      <c r="AI31">
        <v>0.44</v>
      </c>
      <c r="AJ31">
        <v>0</v>
      </c>
      <c r="AK31">
        <v>0.34</v>
      </c>
      <c r="AL31">
        <v>0.43</v>
      </c>
      <c r="AM31">
        <v>0</v>
      </c>
      <c r="AN31">
        <v>2.87</v>
      </c>
      <c r="AO31">
        <v>1.24</v>
      </c>
      <c r="AP31">
        <v>0.22</v>
      </c>
      <c r="AQ31">
        <v>4.3</v>
      </c>
      <c r="AR31">
        <v>1.83</v>
      </c>
      <c r="AS31">
        <v>248.71</v>
      </c>
      <c r="AT31">
        <v>1.4</v>
      </c>
      <c r="AU31">
        <v>4.3</v>
      </c>
      <c r="AV31">
        <v>41.58</v>
      </c>
      <c r="AW31">
        <v>30</v>
      </c>
      <c r="AX31">
        <v>0</v>
      </c>
      <c r="AY31">
        <v>45</v>
      </c>
      <c r="AZ31">
        <v>15</v>
      </c>
      <c r="BA31">
        <v>0</v>
      </c>
      <c r="BB31">
        <v>0</v>
      </c>
      <c r="BC31">
        <v>115.16</v>
      </c>
      <c r="BD31">
        <v>108.12</v>
      </c>
      <c r="BE31">
        <v>0</v>
      </c>
    </row>
    <row r="32" spans="1:57">
      <c r="A32" t="s">
        <v>281</v>
      </c>
      <c r="G32" t="s">
        <v>74</v>
      </c>
      <c r="H32" s="115">
        <v>52.279999999999987</v>
      </c>
      <c r="I32" s="88">
        <v>0.73</v>
      </c>
      <c r="J32" s="88">
        <v>1.58</v>
      </c>
      <c r="K32" s="88">
        <v>0</v>
      </c>
      <c r="L32" s="88">
        <v>0</v>
      </c>
      <c r="M32" s="116">
        <v>0</v>
      </c>
      <c r="N32" s="115">
        <v>443.41</v>
      </c>
      <c r="O32" s="88">
        <v>171.99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0.38</v>
      </c>
      <c r="AD32">
        <v>0.44</v>
      </c>
      <c r="AE32">
        <v>25.83</v>
      </c>
      <c r="AF32">
        <v>18.18</v>
      </c>
      <c r="AG32">
        <v>0.43</v>
      </c>
      <c r="AH32">
        <v>0.65</v>
      </c>
      <c r="AI32">
        <v>0.44</v>
      </c>
      <c r="AJ32">
        <v>0</v>
      </c>
      <c r="AK32">
        <v>0.34</v>
      </c>
      <c r="AL32">
        <v>0.43</v>
      </c>
      <c r="AM32">
        <v>0</v>
      </c>
      <c r="AN32">
        <v>2.87</v>
      </c>
      <c r="AO32">
        <v>1.24</v>
      </c>
      <c r="AP32">
        <v>0.22</v>
      </c>
      <c r="AQ32">
        <v>4.3</v>
      </c>
      <c r="AR32">
        <v>1.83</v>
      </c>
      <c r="AS32">
        <v>248.71</v>
      </c>
      <c r="AT32">
        <v>1.4</v>
      </c>
      <c r="AU32">
        <v>4.3</v>
      </c>
      <c r="AV32">
        <v>41.58</v>
      </c>
      <c r="AW32">
        <v>30</v>
      </c>
      <c r="AX32">
        <v>0</v>
      </c>
      <c r="AY32">
        <v>45</v>
      </c>
      <c r="AZ32">
        <v>15</v>
      </c>
      <c r="BA32">
        <v>0</v>
      </c>
      <c r="BB32">
        <v>0</v>
      </c>
      <c r="BC32">
        <v>115.16</v>
      </c>
      <c r="BD32">
        <v>108.12</v>
      </c>
      <c r="BE32">
        <v>0</v>
      </c>
    </row>
    <row r="33" spans="1:57">
      <c r="A33" t="s">
        <v>282</v>
      </c>
      <c r="G33" t="s">
        <v>75</v>
      </c>
      <c r="H33" s="115">
        <v>52.279999999999987</v>
      </c>
      <c r="I33" s="88">
        <v>0.73</v>
      </c>
      <c r="J33" s="88">
        <v>1.58</v>
      </c>
      <c r="K33" s="88">
        <v>0</v>
      </c>
      <c r="L33" s="88">
        <v>0</v>
      </c>
      <c r="M33" s="116">
        <v>0</v>
      </c>
      <c r="N33" s="115">
        <v>443.41</v>
      </c>
      <c r="O33" s="88">
        <v>171.99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0.38</v>
      </c>
      <c r="AD33">
        <v>0.44</v>
      </c>
      <c r="AE33">
        <v>25.83</v>
      </c>
      <c r="AF33">
        <v>18.18</v>
      </c>
      <c r="AG33">
        <v>0.43</v>
      </c>
      <c r="AH33">
        <v>0.65</v>
      </c>
      <c r="AI33">
        <v>0.44</v>
      </c>
      <c r="AJ33">
        <v>0</v>
      </c>
      <c r="AK33">
        <v>0.34</v>
      </c>
      <c r="AL33">
        <v>0.43</v>
      </c>
      <c r="AM33">
        <v>0</v>
      </c>
      <c r="AN33">
        <v>2.87</v>
      </c>
      <c r="AO33">
        <v>1.24</v>
      </c>
      <c r="AP33">
        <v>0.22</v>
      </c>
      <c r="AQ33">
        <v>4.3</v>
      </c>
      <c r="AR33">
        <v>1.83</v>
      </c>
      <c r="AS33">
        <v>248.71</v>
      </c>
      <c r="AT33">
        <v>1.4</v>
      </c>
      <c r="AU33">
        <v>4.3</v>
      </c>
      <c r="AV33">
        <v>41.58</v>
      </c>
      <c r="AW33">
        <v>30</v>
      </c>
      <c r="AX33">
        <v>0</v>
      </c>
      <c r="AY33">
        <v>45</v>
      </c>
      <c r="AZ33">
        <v>15</v>
      </c>
      <c r="BA33">
        <v>0</v>
      </c>
      <c r="BB33">
        <v>0</v>
      </c>
      <c r="BC33">
        <v>115.16</v>
      </c>
      <c r="BD33">
        <v>108.12</v>
      </c>
      <c r="BE33">
        <v>0</v>
      </c>
    </row>
    <row r="34" spans="1:57">
      <c r="A34" t="s">
        <v>283</v>
      </c>
      <c r="G34" t="s">
        <v>76</v>
      </c>
      <c r="H34" s="115">
        <v>80.02000000000001</v>
      </c>
      <c r="I34" s="88">
        <v>0.73</v>
      </c>
      <c r="J34" s="88">
        <v>1.58</v>
      </c>
      <c r="K34" s="88">
        <v>0</v>
      </c>
      <c r="L34" s="88">
        <v>0</v>
      </c>
      <c r="M34" s="116">
        <v>0</v>
      </c>
      <c r="N34" s="115">
        <v>443.41</v>
      </c>
      <c r="O34" s="88">
        <v>171.99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0.38</v>
      </c>
      <c r="AD34">
        <v>0.44</v>
      </c>
      <c r="AE34">
        <v>53.57</v>
      </c>
      <c r="AF34">
        <v>18.18</v>
      </c>
      <c r="AG34">
        <v>0.43</v>
      </c>
      <c r="AH34">
        <v>0.65</v>
      </c>
      <c r="AI34">
        <v>0.44</v>
      </c>
      <c r="AJ34">
        <v>0</v>
      </c>
      <c r="AK34">
        <v>0.34</v>
      </c>
      <c r="AL34">
        <v>0.43</v>
      </c>
      <c r="AM34">
        <v>0</v>
      </c>
      <c r="AN34">
        <v>2.87</v>
      </c>
      <c r="AO34">
        <v>1.24</v>
      </c>
      <c r="AP34">
        <v>0.22</v>
      </c>
      <c r="AQ34">
        <v>4.3</v>
      </c>
      <c r="AR34">
        <v>1.83</v>
      </c>
      <c r="AS34">
        <v>248.71</v>
      </c>
      <c r="AT34">
        <v>1.4</v>
      </c>
      <c r="AU34">
        <v>4.3</v>
      </c>
      <c r="AV34">
        <v>41.58</v>
      </c>
      <c r="AW34">
        <v>30</v>
      </c>
      <c r="AX34">
        <v>0</v>
      </c>
      <c r="AY34">
        <v>45</v>
      </c>
      <c r="AZ34">
        <v>15</v>
      </c>
      <c r="BA34">
        <v>0</v>
      </c>
      <c r="BB34">
        <v>0</v>
      </c>
      <c r="BC34">
        <v>115.16</v>
      </c>
      <c r="BD34">
        <v>108.12</v>
      </c>
      <c r="BE34">
        <v>0</v>
      </c>
    </row>
    <row r="35" spans="1:57">
      <c r="A35" t="s">
        <v>298</v>
      </c>
      <c r="G35" t="s">
        <v>77</v>
      </c>
      <c r="H35" s="115">
        <v>80.02000000000001</v>
      </c>
      <c r="I35" s="88">
        <v>0.73</v>
      </c>
      <c r="J35" s="88">
        <v>1.58</v>
      </c>
      <c r="K35" s="88">
        <v>120.53</v>
      </c>
      <c r="L35" s="88">
        <v>0</v>
      </c>
      <c r="M35" s="116">
        <v>0</v>
      </c>
      <c r="N35" s="115">
        <v>443.41</v>
      </c>
      <c r="O35" s="88">
        <v>171.99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0.38</v>
      </c>
      <c r="AD35">
        <v>0.44</v>
      </c>
      <c r="AE35">
        <v>53.57</v>
      </c>
      <c r="AF35">
        <v>18.18</v>
      </c>
      <c r="AG35">
        <v>0.43</v>
      </c>
      <c r="AH35">
        <v>0.65</v>
      </c>
      <c r="AI35">
        <v>0.44</v>
      </c>
      <c r="AJ35">
        <v>0</v>
      </c>
      <c r="AK35">
        <v>0.34</v>
      </c>
      <c r="AL35">
        <v>0.43</v>
      </c>
      <c r="AM35">
        <v>120.53</v>
      </c>
      <c r="AN35">
        <v>2.87</v>
      </c>
      <c r="AO35">
        <v>1.24</v>
      </c>
      <c r="AP35">
        <v>0.22</v>
      </c>
      <c r="AQ35">
        <v>4.3</v>
      </c>
      <c r="AR35">
        <v>1.83</v>
      </c>
      <c r="AS35">
        <v>248.71</v>
      </c>
      <c r="AT35">
        <v>1.4</v>
      </c>
      <c r="AU35">
        <v>4.3</v>
      </c>
      <c r="AV35">
        <v>41.58</v>
      </c>
      <c r="AW35">
        <v>30</v>
      </c>
      <c r="AX35">
        <v>0</v>
      </c>
      <c r="AY35">
        <v>45</v>
      </c>
      <c r="AZ35">
        <v>15</v>
      </c>
      <c r="BA35">
        <v>0</v>
      </c>
      <c r="BB35">
        <v>0</v>
      </c>
      <c r="BC35">
        <v>115.16</v>
      </c>
      <c r="BD35">
        <v>108.12</v>
      </c>
      <c r="BE35">
        <v>0</v>
      </c>
    </row>
    <row r="36" spans="1:57">
      <c r="A36" t="s">
        <v>331</v>
      </c>
      <c r="G36" t="s">
        <v>78</v>
      </c>
      <c r="H36" s="115">
        <v>80.02000000000001</v>
      </c>
      <c r="I36" s="88">
        <v>0.73</v>
      </c>
      <c r="J36" s="88">
        <v>1.58</v>
      </c>
      <c r="K36" s="88">
        <v>120.53</v>
      </c>
      <c r="L36" s="88">
        <v>0</v>
      </c>
      <c r="M36" s="116">
        <v>0</v>
      </c>
      <c r="N36" s="115">
        <v>443.41</v>
      </c>
      <c r="O36" s="88">
        <v>171.99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0.38</v>
      </c>
      <c r="AD36">
        <v>0.44</v>
      </c>
      <c r="AE36">
        <v>53.57</v>
      </c>
      <c r="AF36">
        <v>18.18</v>
      </c>
      <c r="AG36">
        <v>0.43</v>
      </c>
      <c r="AH36">
        <v>0.65</v>
      </c>
      <c r="AI36">
        <v>0.44</v>
      </c>
      <c r="AJ36">
        <v>0</v>
      </c>
      <c r="AK36">
        <v>0.34</v>
      </c>
      <c r="AL36">
        <v>0.43</v>
      </c>
      <c r="AM36">
        <v>120.53</v>
      </c>
      <c r="AN36">
        <v>2.87</v>
      </c>
      <c r="AO36">
        <v>1.24</v>
      </c>
      <c r="AP36">
        <v>0.22</v>
      </c>
      <c r="AQ36">
        <v>4.3</v>
      </c>
      <c r="AR36">
        <v>1.83</v>
      </c>
      <c r="AS36">
        <v>248.71</v>
      </c>
      <c r="AT36">
        <v>1.4</v>
      </c>
      <c r="AU36">
        <v>4.3</v>
      </c>
      <c r="AV36">
        <v>41.58</v>
      </c>
      <c r="AW36">
        <v>30</v>
      </c>
      <c r="AX36">
        <v>0</v>
      </c>
      <c r="AY36">
        <v>45</v>
      </c>
      <c r="AZ36">
        <v>15</v>
      </c>
      <c r="BA36">
        <v>0</v>
      </c>
      <c r="BB36">
        <v>0</v>
      </c>
      <c r="BC36">
        <v>115.16</v>
      </c>
      <c r="BD36">
        <v>108.12</v>
      </c>
      <c r="BE36">
        <v>0</v>
      </c>
    </row>
    <row r="37" spans="1:57">
      <c r="A37" t="s">
        <v>332</v>
      </c>
      <c r="G37" t="s">
        <v>79</v>
      </c>
      <c r="H37" s="115">
        <v>80.02000000000001</v>
      </c>
      <c r="I37" s="88">
        <v>0.73</v>
      </c>
      <c r="J37" s="88">
        <v>1.58</v>
      </c>
      <c r="K37" s="88">
        <v>120.53</v>
      </c>
      <c r="L37" s="88">
        <v>0</v>
      </c>
      <c r="M37" s="116">
        <v>0</v>
      </c>
      <c r="N37" s="115">
        <v>443.41</v>
      </c>
      <c r="O37" s="88">
        <v>171.99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0.38</v>
      </c>
      <c r="AD37">
        <v>0.44</v>
      </c>
      <c r="AE37">
        <v>53.57</v>
      </c>
      <c r="AF37">
        <v>18.18</v>
      </c>
      <c r="AG37">
        <v>0.43</v>
      </c>
      <c r="AH37">
        <v>0.65</v>
      </c>
      <c r="AI37">
        <v>0.44</v>
      </c>
      <c r="AJ37">
        <v>0</v>
      </c>
      <c r="AK37">
        <v>0.34</v>
      </c>
      <c r="AL37">
        <v>0.43</v>
      </c>
      <c r="AM37">
        <v>120.53</v>
      </c>
      <c r="AN37">
        <v>2.87</v>
      </c>
      <c r="AO37">
        <v>1.24</v>
      </c>
      <c r="AP37">
        <v>0.22</v>
      </c>
      <c r="AQ37">
        <v>4.3</v>
      </c>
      <c r="AR37">
        <v>1.83</v>
      </c>
      <c r="AS37">
        <v>248.71</v>
      </c>
      <c r="AT37">
        <v>1.4</v>
      </c>
      <c r="AU37">
        <v>4.3</v>
      </c>
      <c r="AV37">
        <v>41.58</v>
      </c>
      <c r="AW37">
        <v>30</v>
      </c>
      <c r="AX37">
        <v>0</v>
      </c>
      <c r="AY37">
        <v>45</v>
      </c>
      <c r="AZ37">
        <v>15</v>
      </c>
      <c r="BA37">
        <v>0</v>
      </c>
      <c r="BB37">
        <v>0</v>
      </c>
      <c r="BC37">
        <v>115.16</v>
      </c>
      <c r="BD37">
        <v>108.12</v>
      </c>
      <c r="BE37">
        <v>0</v>
      </c>
    </row>
    <row r="38" spans="1:57">
      <c r="A38" t="s">
        <v>333</v>
      </c>
      <c r="G38" t="s">
        <v>80</v>
      </c>
      <c r="H38" s="115">
        <v>80.02000000000001</v>
      </c>
      <c r="I38" s="88">
        <v>0.73</v>
      </c>
      <c r="J38" s="88">
        <v>1.58</v>
      </c>
      <c r="K38" s="88">
        <v>120.53</v>
      </c>
      <c r="L38" s="88">
        <v>0</v>
      </c>
      <c r="M38" s="116">
        <v>0</v>
      </c>
      <c r="N38" s="115">
        <v>443.41</v>
      </c>
      <c r="O38" s="88">
        <v>171.99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0.38</v>
      </c>
      <c r="AD38">
        <v>0.44</v>
      </c>
      <c r="AE38">
        <v>53.57</v>
      </c>
      <c r="AF38">
        <v>18.18</v>
      </c>
      <c r="AG38">
        <v>0.43</v>
      </c>
      <c r="AH38">
        <v>0.65</v>
      </c>
      <c r="AI38">
        <v>0.44</v>
      </c>
      <c r="AJ38">
        <v>0</v>
      </c>
      <c r="AK38">
        <v>0.34</v>
      </c>
      <c r="AL38">
        <v>0.43</v>
      </c>
      <c r="AM38">
        <v>120.53</v>
      </c>
      <c r="AN38">
        <v>2.87</v>
      </c>
      <c r="AO38">
        <v>1.24</v>
      </c>
      <c r="AP38">
        <v>0.22</v>
      </c>
      <c r="AQ38">
        <v>4.3</v>
      </c>
      <c r="AR38">
        <v>1.83</v>
      </c>
      <c r="AS38">
        <v>248.71</v>
      </c>
      <c r="AT38">
        <v>1.4</v>
      </c>
      <c r="AU38">
        <v>4.3</v>
      </c>
      <c r="AV38">
        <v>41.58</v>
      </c>
      <c r="AW38">
        <v>30</v>
      </c>
      <c r="AX38">
        <v>0</v>
      </c>
      <c r="AY38">
        <v>45</v>
      </c>
      <c r="AZ38">
        <v>15</v>
      </c>
      <c r="BA38">
        <v>0</v>
      </c>
      <c r="BB38">
        <v>0</v>
      </c>
      <c r="BC38">
        <v>115.16</v>
      </c>
      <c r="BD38">
        <v>108.12</v>
      </c>
      <c r="BE38">
        <v>0</v>
      </c>
    </row>
    <row r="39" spans="1:57">
      <c r="A39" t="s">
        <v>334</v>
      </c>
      <c r="G39" t="s">
        <v>81</v>
      </c>
      <c r="H39" s="115">
        <v>77.15000000000002</v>
      </c>
      <c r="I39" s="88">
        <v>0.73</v>
      </c>
      <c r="J39" s="88">
        <v>1.58</v>
      </c>
      <c r="K39" s="88">
        <v>120.53</v>
      </c>
      <c r="L39" s="88">
        <v>0</v>
      </c>
      <c r="M39" s="116">
        <v>0</v>
      </c>
      <c r="N39" s="115">
        <v>443.41</v>
      </c>
      <c r="O39" s="88">
        <v>201.99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0.38</v>
      </c>
      <c r="AD39">
        <v>0.44</v>
      </c>
      <c r="AE39">
        <v>53.57</v>
      </c>
      <c r="AF39">
        <v>15.31</v>
      </c>
      <c r="AG39">
        <v>0.43</v>
      </c>
      <c r="AH39">
        <v>0.65</v>
      </c>
      <c r="AI39">
        <v>0.44</v>
      </c>
      <c r="AJ39">
        <v>0</v>
      </c>
      <c r="AK39">
        <v>0.34</v>
      </c>
      <c r="AL39">
        <v>0.43</v>
      </c>
      <c r="AM39">
        <v>120.53</v>
      </c>
      <c r="AN39">
        <v>2.87</v>
      </c>
      <c r="AO39">
        <v>1.24</v>
      </c>
      <c r="AP39">
        <v>0.22</v>
      </c>
      <c r="AQ39">
        <v>4.3</v>
      </c>
      <c r="AR39">
        <v>1.83</v>
      </c>
      <c r="AS39">
        <v>248.71</v>
      </c>
      <c r="AT39">
        <v>1.4</v>
      </c>
      <c r="AU39">
        <v>4.3</v>
      </c>
      <c r="AV39">
        <v>41.58</v>
      </c>
      <c r="AW39">
        <v>30</v>
      </c>
      <c r="AX39">
        <v>0</v>
      </c>
      <c r="AY39">
        <v>45</v>
      </c>
      <c r="AZ39">
        <v>15</v>
      </c>
      <c r="BA39">
        <v>0</v>
      </c>
      <c r="BB39">
        <v>30</v>
      </c>
      <c r="BC39">
        <v>115.16</v>
      </c>
      <c r="BD39">
        <v>108.12</v>
      </c>
      <c r="BE39">
        <v>0</v>
      </c>
    </row>
    <row r="40" spans="1:57">
      <c r="A40" t="s">
        <v>355</v>
      </c>
      <c r="G40" t="s">
        <v>82</v>
      </c>
      <c r="H40" s="115">
        <v>77.15000000000002</v>
      </c>
      <c r="I40" s="88">
        <v>0.73</v>
      </c>
      <c r="J40" s="88">
        <v>1.58</v>
      </c>
      <c r="K40" s="88">
        <v>120.53</v>
      </c>
      <c r="L40" s="88">
        <v>0</v>
      </c>
      <c r="M40" s="116">
        <v>0</v>
      </c>
      <c r="N40" s="115">
        <v>443.41</v>
      </c>
      <c r="O40" s="88">
        <v>201.99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0.38</v>
      </c>
      <c r="AD40">
        <v>0.44</v>
      </c>
      <c r="AE40">
        <v>53.57</v>
      </c>
      <c r="AF40">
        <v>15.31</v>
      </c>
      <c r="AG40">
        <v>0.43</v>
      </c>
      <c r="AH40">
        <v>0.65</v>
      </c>
      <c r="AI40">
        <v>0.44</v>
      </c>
      <c r="AJ40">
        <v>0</v>
      </c>
      <c r="AK40">
        <v>0.34</v>
      </c>
      <c r="AL40">
        <v>0.43</v>
      </c>
      <c r="AM40">
        <v>120.53</v>
      </c>
      <c r="AN40">
        <v>2.87</v>
      </c>
      <c r="AO40">
        <v>1.24</v>
      </c>
      <c r="AP40">
        <v>0.22</v>
      </c>
      <c r="AQ40">
        <v>4.3</v>
      </c>
      <c r="AR40">
        <v>1.83</v>
      </c>
      <c r="AS40">
        <v>248.71</v>
      </c>
      <c r="AT40">
        <v>1.4</v>
      </c>
      <c r="AU40">
        <v>4.3</v>
      </c>
      <c r="AV40">
        <v>41.58</v>
      </c>
      <c r="AW40">
        <v>30</v>
      </c>
      <c r="AX40">
        <v>0</v>
      </c>
      <c r="AY40">
        <v>45</v>
      </c>
      <c r="AZ40">
        <v>15</v>
      </c>
      <c r="BA40">
        <v>0</v>
      </c>
      <c r="BB40">
        <v>30</v>
      </c>
      <c r="BC40">
        <v>115.16</v>
      </c>
      <c r="BD40">
        <v>108.12</v>
      </c>
      <c r="BE40">
        <v>0</v>
      </c>
    </row>
    <row r="41" spans="1:57">
      <c r="A41" t="s">
        <v>356</v>
      </c>
      <c r="G41" t="s">
        <v>83</v>
      </c>
      <c r="H41" s="115">
        <v>77.15000000000002</v>
      </c>
      <c r="I41" s="88">
        <v>0.73</v>
      </c>
      <c r="J41" s="88">
        <v>1.58</v>
      </c>
      <c r="K41" s="88">
        <v>120.53</v>
      </c>
      <c r="L41" s="88">
        <v>0</v>
      </c>
      <c r="M41" s="116">
        <v>0</v>
      </c>
      <c r="N41" s="115">
        <v>443.41</v>
      </c>
      <c r="O41" s="88">
        <v>201.99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0.38</v>
      </c>
      <c r="AD41">
        <v>0.44</v>
      </c>
      <c r="AE41">
        <v>53.57</v>
      </c>
      <c r="AF41">
        <v>15.31</v>
      </c>
      <c r="AG41">
        <v>0.43</v>
      </c>
      <c r="AH41">
        <v>0.65</v>
      </c>
      <c r="AI41">
        <v>0.44</v>
      </c>
      <c r="AJ41">
        <v>0</v>
      </c>
      <c r="AK41">
        <v>0.34</v>
      </c>
      <c r="AL41">
        <v>0.43</v>
      </c>
      <c r="AM41">
        <v>120.53</v>
      </c>
      <c r="AN41">
        <v>2.87</v>
      </c>
      <c r="AO41">
        <v>1.24</v>
      </c>
      <c r="AP41">
        <v>0.22</v>
      </c>
      <c r="AQ41">
        <v>4.3</v>
      </c>
      <c r="AR41">
        <v>1.83</v>
      </c>
      <c r="AS41">
        <v>248.71</v>
      </c>
      <c r="AT41">
        <v>1.4</v>
      </c>
      <c r="AU41">
        <v>4.3</v>
      </c>
      <c r="AV41">
        <v>41.58</v>
      </c>
      <c r="AW41">
        <v>30</v>
      </c>
      <c r="AX41">
        <v>0</v>
      </c>
      <c r="AY41">
        <v>45</v>
      </c>
      <c r="AZ41">
        <v>15</v>
      </c>
      <c r="BA41">
        <v>0</v>
      </c>
      <c r="BB41">
        <v>30</v>
      </c>
      <c r="BC41">
        <v>115.16</v>
      </c>
      <c r="BD41">
        <v>108.12</v>
      </c>
      <c r="BE41">
        <v>0</v>
      </c>
    </row>
    <row r="42" spans="1:57">
      <c r="A42" t="s">
        <v>357</v>
      </c>
      <c r="G42" t="s">
        <v>84</v>
      </c>
      <c r="H42" s="115">
        <v>77.15000000000002</v>
      </c>
      <c r="I42" s="88">
        <v>0.73</v>
      </c>
      <c r="J42" s="88">
        <v>1.58</v>
      </c>
      <c r="K42" s="88">
        <v>120.53</v>
      </c>
      <c r="L42" s="88">
        <v>0</v>
      </c>
      <c r="M42" s="116">
        <v>0</v>
      </c>
      <c r="N42" s="115">
        <v>443.41</v>
      </c>
      <c r="O42" s="88">
        <v>201.99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0.38</v>
      </c>
      <c r="AD42">
        <v>0.44</v>
      </c>
      <c r="AE42">
        <v>53.57</v>
      </c>
      <c r="AF42">
        <v>15.31</v>
      </c>
      <c r="AG42">
        <v>0.43</v>
      </c>
      <c r="AH42">
        <v>0.65</v>
      </c>
      <c r="AI42">
        <v>0.44</v>
      </c>
      <c r="AJ42">
        <v>0</v>
      </c>
      <c r="AK42">
        <v>0.34</v>
      </c>
      <c r="AL42">
        <v>0.43</v>
      </c>
      <c r="AM42">
        <v>120.53</v>
      </c>
      <c r="AN42">
        <v>2.87</v>
      </c>
      <c r="AO42">
        <v>1.24</v>
      </c>
      <c r="AP42">
        <v>0.22</v>
      </c>
      <c r="AQ42">
        <v>4.3</v>
      </c>
      <c r="AR42">
        <v>1.83</v>
      </c>
      <c r="AS42">
        <v>248.71</v>
      </c>
      <c r="AT42">
        <v>1.4</v>
      </c>
      <c r="AU42">
        <v>4.3</v>
      </c>
      <c r="AV42">
        <v>41.58</v>
      </c>
      <c r="AW42">
        <v>30</v>
      </c>
      <c r="AX42">
        <v>0</v>
      </c>
      <c r="AY42">
        <v>45</v>
      </c>
      <c r="AZ42">
        <v>15</v>
      </c>
      <c r="BA42">
        <v>0</v>
      </c>
      <c r="BB42">
        <v>30</v>
      </c>
      <c r="BC42">
        <v>115.16</v>
      </c>
      <c r="BD42">
        <v>108.12</v>
      </c>
      <c r="BE42">
        <v>0</v>
      </c>
    </row>
    <row r="43" spans="1:57">
      <c r="A43" t="s">
        <v>363</v>
      </c>
      <c r="G43" t="s">
        <v>85</v>
      </c>
      <c r="H43" s="115">
        <v>61.87</v>
      </c>
      <c r="I43" s="88">
        <v>0.71</v>
      </c>
      <c r="J43" s="88">
        <v>1.58</v>
      </c>
      <c r="K43" s="88">
        <v>120.53</v>
      </c>
      <c r="L43" s="88">
        <v>0</v>
      </c>
      <c r="M43" s="116">
        <v>0</v>
      </c>
      <c r="N43" s="115">
        <v>443.41</v>
      </c>
      <c r="O43" s="88">
        <v>201.99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0.38</v>
      </c>
      <c r="AD43">
        <v>0.42</v>
      </c>
      <c r="AE43">
        <v>38.26</v>
      </c>
      <c r="AF43">
        <v>15.31</v>
      </c>
      <c r="AG43">
        <v>0.43</v>
      </c>
      <c r="AH43">
        <v>0.65</v>
      </c>
      <c r="AI43">
        <v>0.44</v>
      </c>
      <c r="AJ43">
        <v>0</v>
      </c>
      <c r="AK43">
        <v>0.34</v>
      </c>
      <c r="AL43">
        <v>0.43</v>
      </c>
      <c r="AM43">
        <v>120.53</v>
      </c>
      <c r="AN43">
        <v>2.87</v>
      </c>
      <c r="AO43">
        <v>1.24</v>
      </c>
      <c r="AP43">
        <v>0.27</v>
      </c>
      <c r="AQ43">
        <v>4.3</v>
      </c>
      <c r="AR43">
        <v>1.83</v>
      </c>
      <c r="AS43">
        <v>248.71</v>
      </c>
      <c r="AT43">
        <v>1.4</v>
      </c>
      <c r="AU43">
        <v>4.3</v>
      </c>
      <c r="AV43">
        <v>41.58</v>
      </c>
      <c r="AW43">
        <v>30</v>
      </c>
      <c r="AX43">
        <v>0</v>
      </c>
      <c r="AY43">
        <v>45</v>
      </c>
      <c r="AZ43">
        <v>15</v>
      </c>
      <c r="BA43">
        <v>0</v>
      </c>
      <c r="BB43">
        <v>30</v>
      </c>
      <c r="BC43">
        <v>115.16</v>
      </c>
      <c r="BD43">
        <v>108.12</v>
      </c>
      <c r="BE43">
        <v>0</v>
      </c>
    </row>
    <row r="44" spans="1:57">
      <c r="A44" t="s">
        <v>367</v>
      </c>
      <c r="G44" t="s">
        <v>86</v>
      </c>
      <c r="H44" s="115">
        <v>61.87</v>
      </c>
      <c r="I44" s="88">
        <v>0.71</v>
      </c>
      <c r="J44" s="88">
        <v>1.58</v>
      </c>
      <c r="K44" s="88">
        <v>120.53</v>
      </c>
      <c r="L44" s="88">
        <v>0</v>
      </c>
      <c r="M44" s="116">
        <v>0</v>
      </c>
      <c r="N44" s="115">
        <v>443.41</v>
      </c>
      <c r="O44" s="88">
        <v>201.99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0.38</v>
      </c>
      <c r="AD44">
        <v>0.42</v>
      </c>
      <c r="AE44">
        <v>38.26</v>
      </c>
      <c r="AF44">
        <v>15.31</v>
      </c>
      <c r="AG44">
        <v>0.43</v>
      </c>
      <c r="AH44">
        <v>0.65</v>
      </c>
      <c r="AI44">
        <v>0.44</v>
      </c>
      <c r="AJ44">
        <v>0</v>
      </c>
      <c r="AK44">
        <v>0.34</v>
      </c>
      <c r="AL44">
        <v>0.43</v>
      </c>
      <c r="AM44">
        <v>120.53</v>
      </c>
      <c r="AN44">
        <v>2.87</v>
      </c>
      <c r="AO44">
        <v>1.24</v>
      </c>
      <c r="AP44">
        <v>0.27</v>
      </c>
      <c r="AQ44">
        <v>4.3</v>
      </c>
      <c r="AR44">
        <v>1.83</v>
      </c>
      <c r="AS44">
        <v>248.71</v>
      </c>
      <c r="AT44">
        <v>1.4</v>
      </c>
      <c r="AU44">
        <v>4.3</v>
      </c>
      <c r="AV44">
        <v>41.58</v>
      </c>
      <c r="AW44">
        <v>30</v>
      </c>
      <c r="AX44">
        <v>0</v>
      </c>
      <c r="AY44">
        <v>45</v>
      </c>
      <c r="AZ44">
        <v>15</v>
      </c>
      <c r="BA44">
        <v>0</v>
      </c>
      <c r="BB44">
        <v>30</v>
      </c>
      <c r="BC44">
        <v>115.16</v>
      </c>
      <c r="BD44">
        <v>108.12</v>
      </c>
      <c r="BE44">
        <v>0</v>
      </c>
    </row>
    <row r="45" spans="1:57">
      <c r="A45" t="s">
        <v>390</v>
      </c>
      <c r="G45" t="s">
        <v>87</v>
      </c>
      <c r="H45" s="115">
        <v>61.87</v>
      </c>
      <c r="I45" s="88">
        <v>0.71</v>
      </c>
      <c r="J45" s="88">
        <v>1.58</v>
      </c>
      <c r="K45" s="88">
        <v>120.53</v>
      </c>
      <c r="L45" s="88">
        <v>0</v>
      </c>
      <c r="M45" s="116">
        <v>0</v>
      </c>
      <c r="N45" s="115">
        <v>443.41</v>
      </c>
      <c r="O45" s="88">
        <v>201.99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0.38</v>
      </c>
      <c r="AD45">
        <v>0.42</v>
      </c>
      <c r="AE45">
        <v>38.26</v>
      </c>
      <c r="AF45">
        <v>15.31</v>
      </c>
      <c r="AG45">
        <v>0.43</v>
      </c>
      <c r="AH45">
        <v>0.65</v>
      </c>
      <c r="AI45">
        <v>0.44</v>
      </c>
      <c r="AJ45">
        <v>0</v>
      </c>
      <c r="AK45">
        <v>0.34</v>
      </c>
      <c r="AL45">
        <v>0.43</v>
      </c>
      <c r="AM45">
        <v>120.53</v>
      </c>
      <c r="AN45">
        <v>2.87</v>
      </c>
      <c r="AO45">
        <v>1.24</v>
      </c>
      <c r="AP45">
        <v>0.27</v>
      </c>
      <c r="AQ45">
        <v>4.3</v>
      </c>
      <c r="AR45">
        <v>1.83</v>
      </c>
      <c r="AS45">
        <v>248.71</v>
      </c>
      <c r="AT45">
        <v>1.4</v>
      </c>
      <c r="AU45">
        <v>4.3</v>
      </c>
      <c r="AV45">
        <v>41.58</v>
      </c>
      <c r="AW45">
        <v>30</v>
      </c>
      <c r="AX45">
        <v>0</v>
      </c>
      <c r="AY45">
        <v>45</v>
      </c>
      <c r="AZ45">
        <v>15</v>
      </c>
      <c r="BA45">
        <v>0</v>
      </c>
      <c r="BB45">
        <v>30</v>
      </c>
      <c r="BC45">
        <v>115.16</v>
      </c>
      <c r="BD45">
        <v>108.12</v>
      </c>
      <c r="BE45">
        <v>0</v>
      </c>
    </row>
    <row r="46" spans="1:57">
      <c r="A46" t="s">
        <v>391</v>
      </c>
      <c r="G46" t="s">
        <v>88</v>
      </c>
      <c r="H46" s="115">
        <v>61.87</v>
      </c>
      <c r="I46" s="88">
        <v>0.71</v>
      </c>
      <c r="J46" s="88">
        <v>1.58</v>
      </c>
      <c r="K46" s="88">
        <v>120.53</v>
      </c>
      <c r="L46" s="88">
        <v>0</v>
      </c>
      <c r="M46" s="116">
        <v>0</v>
      </c>
      <c r="N46" s="115">
        <v>443.41</v>
      </c>
      <c r="O46" s="88">
        <v>201.99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0.38</v>
      </c>
      <c r="AD46">
        <v>0.42</v>
      </c>
      <c r="AE46">
        <v>38.26</v>
      </c>
      <c r="AF46">
        <v>15.31</v>
      </c>
      <c r="AG46">
        <v>0.43</v>
      </c>
      <c r="AH46">
        <v>0.65</v>
      </c>
      <c r="AI46">
        <v>0.44</v>
      </c>
      <c r="AJ46">
        <v>0</v>
      </c>
      <c r="AK46">
        <v>0.34</v>
      </c>
      <c r="AL46">
        <v>0.43</v>
      </c>
      <c r="AM46">
        <v>120.53</v>
      </c>
      <c r="AN46">
        <v>2.87</v>
      </c>
      <c r="AO46">
        <v>1.24</v>
      </c>
      <c r="AP46">
        <v>0.27</v>
      </c>
      <c r="AQ46">
        <v>4.3</v>
      </c>
      <c r="AR46">
        <v>1.83</v>
      </c>
      <c r="AS46">
        <v>248.71</v>
      </c>
      <c r="AT46">
        <v>1.4</v>
      </c>
      <c r="AU46">
        <v>4.3</v>
      </c>
      <c r="AV46">
        <v>41.58</v>
      </c>
      <c r="AW46">
        <v>30</v>
      </c>
      <c r="AX46">
        <v>0</v>
      </c>
      <c r="AY46">
        <v>45</v>
      </c>
      <c r="AZ46">
        <v>15</v>
      </c>
      <c r="BA46">
        <v>0</v>
      </c>
      <c r="BB46">
        <v>30</v>
      </c>
      <c r="BC46">
        <v>115.16</v>
      </c>
      <c r="BD46">
        <v>108.12</v>
      </c>
      <c r="BE46">
        <v>0</v>
      </c>
    </row>
    <row r="47" spans="1:57">
      <c r="A47" t="s">
        <v>395</v>
      </c>
      <c r="G47" t="s">
        <v>89</v>
      </c>
      <c r="H47" s="115">
        <v>41.79</v>
      </c>
      <c r="I47" s="88">
        <v>0.71</v>
      </c>
      <c r="J47" s="88">
        <v>1.58</v>
      </c>
      <c r="K47" s="88">
        <v>19.13</v>
      </c>
      <c r="L47" s="88">
        <v>0</v>
      </c>
      <c r="M47" s="116">
        <v>0</v>
      </c>
      <c r="N47" s="115">
        <v>443.41</v>
      </c>
      <c r="O47" s="88">
        <v>202.26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0.38</v>
      </c>
      <c r="AD47">
        <v>0.42</v>
      </c>
      <c r="AE47">
        <v>18.18</v>
      </c>
      <c r="AF47">
        <v>15.31</v>
      </c>
      <c r="AG47">
        <v>0.43</v>
      </c>
      <c r="AH47">
        <v>0.65</v>
      </c>
      <c r="AI47">
        <v>0.44</v>
      </c>
      <c r="AJ47">
        <v>0</v>
      </c>
      <c r="AK47">
        <v>0.34</v>
      </c>
      <c r="AL47">
        <v>0.43</v>
      </c>
      <c r="AM47">
        <v>0</v>
      </c>
      <c r="AN47">
        <v>2.87</v>
      </c>
      <c r="AO47">
        <v>1.24</v>
      </c>
      <c r="AP47">
        <v>0.27</v>
      </c>
      <c r="AQ47">
        <v>4.57</v>
      </c>
      <c r="AR47">
        <v>1.83</v>
      </c>
      <c r="AS47">
        <v>248.71</v>
      </c>
      <c r="AT47">
        <v>1.4</v>
      </c>
      <c r="AU47">
        <v>4.3</v>
      </c>
      <c r="AV47">
        <v>41.58</v>
      </c>
      <c r="AW47">
        <v>30</v>
      </c>
      <c r="AX47">
        <v>0</v>
      </c>
      <c r="AY47">
        <v>45</v>
      </c>
      <c r="AZ47">
        <v>15</v>
      </c>
      <c r="BA47">
        <v>0</v>
      </c>
      <c r="BB47">
        <v>30</v>
      </c>
      <c r="BC47">
        <v>115.16</v>
      </c>
      <c r="BD47">
        <v>108.12</v>
      </c>
      <c r="BE47">
        <v>19.13</v>
      </c>
    </row>
    <row r="48" spans="1:57">
      <c r="A48" t="s">
        <v>399</v>
      </c>
      <c r="G48" t="s">
        <v>90</v>
      </c>
      <c r="H48" s="115">
        <v>41.79</v>
      </c>
      <c r="I48" s="88">
        <v>0.71</v>
      </c>
      <c r="J48" s="88">
        <v>1.58</v>
      </c>
      <c r="K48" s="88">
        <v>19.13</v>
      </c>
      <c r="L48" s="88">
        <v>0</v>
      </c>
      <c r="M48" s="116">
        <v>0</v>
      </c>
      <c r="N48" s="115">
        <v>443.41</v>
      </c>
      <c r="O48" s="88">
        <v>202.26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0.38</v>
      </c>
      <c r="AD48">
        <v>0.42</v>
      </c>
      <c r="AE48">
        <v>18.18</v>
      </c>
      <c r="AF48">
        <v>15.31</v>
      </c>
      <c r="AG48">
        <v>0.43</v>
      </c>
      <c r="AH48">
        <v>0.65</v>
      </c>
      <c r="AI48">
        <v>0.44</v>
      </c>
      <c r="AJ48">
        <v>0</v>
      </c>
      <c r="AK48">
        <v>0.34</v>
      </c>
      <c r="AL48">
        <v>0.43</v>
      </c>
      <c r="AM48">
        <v>0</v>
      </c>
      <c r="AN48">
        <v>2.87</v>
      </c>
      <c r="AO48">
        <v>1.24</v>
      </c>
      <c r="AP48">
        <v>0.27</v>
      </c>
      <c r="AQ48">
        <v>4.57</v>
      </c>
      <c r="AR48">
        <v>1.83</v>
      </c>
      <c r="AS48">
        <v>248.71</v>
      </c>
      <c r="AT48">
        <v>1.4</v>
      </c>
      <c r="AU48">
        <v>4.3</v>
      </c>
      <c r="AV48">
        <v>41.58</v>
      </c>
      <c r="AW48">
        <v>30</v>
      </c>
      <c r="AX48">
        <v>0</v>
      </c>
      <c r="AY48">
        <v>45</v>
      </c>
      <c r="AZ48">
        <v>15</v>
      </c>
      <c r="BA48">
        <v>0</v>
      </c>
      <c r="BB48">
        <v>30</v>
      </c>
      <c r="BC48">
        <v>115.16</v>
      </c>
      <c r="BD48">
        <v>108.12</v>
      </c>
      <c r="BE48">
        <v>19.13</v>
      </c>
    </row>
    <row r="49" spans="1:57">
      <c r="A49" t="s">
        <v>400</v>
      </c>
      <c r="G49" t="s">
        <v>91</v>
      </c>
      <c r="H49" s="115">
        <v>41.79</v>
      </c>
      <c r="I49" s="88">
        <v>0.71</v>
      </c>
      <c r="J49" s="88">
        <v>1.58</v>
      </c>
      <c r="K49" s="88">
        <v>19.13</v>
      </c>
      <c r="L49" s="88">
        <v>0</v>
      </c>
      <c r="M49" s="116">
        <v>0</v>
      </c>
      <c r="N49" s="115">
        <v>443.41</v>
      </c>
      <c r="O49" s="88">
        <v>202.26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0.38</v>
      </c>
      <c r="AD49">
        <v>0.42</v>
      </c>
      <c r="AE49">
        <v>18.18</v>
      </c>
      <c r="AF49">
        <v>15.31</v>
      </c>
      <c r="AG49">
        <v>0.43</v>
      </c>
      <c r="AH49">
        <v>0.65</v>
      </c>
      <c r="AI49">
        <v>0.44</v>
      </c>
      <c r="AJ49">
        <v>0</v>
      </c>
      <c r="AK49">
        <v>0.34</v>
      </c>
      <c r="AL49">
        <v>0.43</v>
      </c>
      <c r="AM49">
        <v>0</v>
      </c>
      <c r="AN49">
        <v>2.87</v>
      </c>
      <c r="AO49">
        <v>1.24</v>
      </c>
      <c r="AP49">
        <v>0.27</v>
      </c>
      <c r="AQ49">
        <v>4.57</v>
      </c>
      <c r="AR49">
        <v>1.83</v>
      </c>
      <c r="AS49">
        <v>248.71</v>
      </c>
      <c r="AT49">
        <v>1.4</v>
      </c>
      <c r="AU49">
        <v>4.3</v>
      </c>
      <c r="AV49">
        <v>41.58</v>
      </c>
      <c r="AW49">
        <v>30</v>
      </c>
      <c r="AX49">
        <v>0</v>
      </c>
      <c r="AY49">
        <v>45</v>
      </c>
      <c r="AZ49">
        <v>15</v>
      </c>
      <c r="BA49">
        <v>0</v>
      </c>
      <c r="BB49">
        <v>30</v>
      </c>
      <c r="BC49">
        <v>115.16</v>
      </c>
      <c r="BD49">
        <v>108.12</v>
      </c>
      <c r="BE49">
        <v>19.13</v>
      </c>
    </row>
    <row r="50" spans="1:57">
      <c r="A50" t="s">
        <v>401</v>
      </c>
      <c r="G50" t="s">
        <v>92</v>
      </c>
      <c r="H50" s="115">
        <v>23.61</v>
      </c>
      <c r="I50" s="88">
        <v>0.71</v>
      </c>
      <c r="J50" s="88">
        <v>1.58</v>
      </c>
      <c r="K50" s="88">
        <v>19.13</v>
      </c>
      <c r="L50" s="88">
        <v>0</v>
      </c>
      <c r="M50" s="116">
        <v>0</v>
      </c>
      <c r="N50" s="115">
        <v>443.41</v>
      </c>
      <c r="O50" s="88">
        <v>202.26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0.38</v>
      </c>
      <c r="AD50">
        <v>0.42</v>
      </c>
      <c r="AE50">
        <v>0</v>
      </c>
      <c r="AF50">
        <v>15.31</v>
      </c>
      <c r="AG50">
        <v>0.43</v>
      </c>
      <c r="AH50">
        <v>0.65</v>
      </c>
      <c r="AI50">
        <v>0.44</v>
      </c>
      <c r="AJ50">
        <v>0</v>
      </c>
      <c r="AK50">
        <v>0.34</v>
      </c>
      <c r="AL50">
        <v>0.43</v>
      </c>
      <c r="AM50">
        <v>0</v>
      </c>
      <c r="AN50">
        <v>2.87</v>
      </c>
      <c r="AO50">
        <v>1.24</v>
      </c>
      <c r="AP50">
        <v>0.27</v>
      </c>
      <c r="AQ50">
        <v>4.57</v>
      </c>
      <c r="AR50">
        <v>1.83</v>
      </c>
      <c r="AS50">
        <v>248.71</v>
      </c>
      <c r="AT50">
        <v>1.4</v>
      </c>
      <c r="AU50">
        <v>4.3</v>
      </c>
      <c r="AV50">
        <v>41.58</v>
      </c>
      <c r="AW50">
        <v>30</v>
      </c>
      <c r="AX50">
        <v>0</v>
      </c>
      <c r="AY50">
        <v>45</v>
      </c>
      <c r="AZ50">
        <v>15</v>
      </c>
      <c r="BA50">
        <v>0</v>
      </c>
      <c r="BB50">
        <v>30</v>
      </c>
      <c r="BC50">
        <v>115.16</v>
      </c>
      <c r="BD50">
        <v>108.12</v>
      </c>
      <c r="BE50">
        <v>19.13</v>
      </c>
    </row>
    <row r="51" spans="1:57">
      <c r="A51" t="s">
        <v>403</v>
      </c>
      <c r="G51" t="s">
        <v>93</v>
      </c>
      <c r="H51" s="115">
        <v>23.61</v>
      </c>
      <c r="I51" s="88">
        <v>0.71</v>
      </c>
      <c r="J51" s="88">
        <v>1.58</v>
      </c>
      <c r="K51" s="88">
        <v>19.13</v>
      </c>
      <c r="L51" s="88">
        <v>0</v>
      </c>
      <c r="M51" s="116">
        <v>0</v>
      </c>
      <c r="N51" s="115">
        <v>443.41</v>
      </c>
      <c r="O51" s="88">
        <v>172.48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0.38</v>
      </c>
      <c r="AD51">
        <v>0.42</v>
      </c>
      <c r="AE51">
        <v>0</v>
      </c>
      <c r="AF51">
        <v>15.31</v>
      </c>
      <c r="AG51">
        <v>0.43</v>
      </c>
      <c r="AH51">
        <v>0.65</v>
      </c>
      <c r="AI51">
        <v>0.44</v>
      </c>
      <c r="AJ51">
        <v>0</v>
      </c>
      <c r="AK51">
        <v>0.34</v>
      </c>
      <c r="AL51">
        <v>0.43</v>
      </c>
      <c r="AM51">
        <v>0</v>
      </c>
      <c r="AN51">
        <v>2.87</v>
      </c>
      <c r="AO51">
        <v>1.24</v>
      </c>
      <c r="AP51">
        <v>0.27</v>
      </c>
      <c r="AQ51">
        <v>4.57</v>
      </c>
      <c r="AR51">
        <v>1.83</v>
      </c>
      <c r="AS51">
        <v>248.71</v>
      </c>
      <c r="AT51">
        <v>1.4</v>
      </c>
      <c r="AU51">
        <v>4.5199999999999996</v>
      </c>
      <c r="AV51">
        <v>41.58</v>
      </c>
      <c r="AW51">
        <v>30</v>
      </c>
      <c r="AX51">
        <v>0</v>
      </c>
      <c r="AY51">
        <v>45</v>
      </c>
      <c r="AZ51">
        <v>15</v>
      </c>
      <c r="BA51">
        <v>0</v>
      </c>
      <c r="BB51">
        <v>0</v>
      </c>
      <c r="BC51">
        <v>115.16</v>
      </c>
      <c r="BD51">
        <v>108.12</v>
      </c>
      <c r="BE51">
        <v>19.13</v>
      </c>
    </row>
    <row r="52" spans="1:57">
      <c r="A52" t="s">
        <v>404</v>
      </c>
      <c r="G52" t="s">
        <v>94</v>
      </c>
      <c r="H52" s="115">
        <v>23.61</v>
      </c>
      <c r="I52" s="88">
        <v>0.71</v>
      </c>
      <c r="J52" s="88">
        <v>1.58</v>
      </c>
      <c r="K52" s="88">
        <v>19.13</v>
      </c>
      <c r="L52" s="88">
        <v>0</v>
      </c>
      <c r="M52" s="116">
        <v>0</v>
      </c>
      <c r="N52" s="115">
        <v>443.41</v>
      </c>
      <c r="O52" s="88">
        <v>172.48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0.38</v>
      </c>
      <c r="AD52">
        <v>0.42</v>
      </c>
      <c r="AE52">
        <v>0</v>
      </c>
      <c r="AF52">
        <v>15.31</v>
      </c>
      <c r="AG52">
        <v>0.43</v>
      </c>
      <c r="AH52">
        <v>0.65</v>
      </c>
      <c r="AI52">
        <v>0.44</v>
      </c>
      <c r="AJ52">
        <v>0</v>
      </c>
      <c r="AK52">
        <v>0.34</v>
      </c>
      <c r="AL52">
        <v>0.43</v>
      </c>
      <c r="AM52">
        <v>0</v>
      </c>
      <c r="AN52">
        <v>2.87</v>
      </c>
      <c r="AO52">
        <v>1.24</v>
      </c>
      <c r="AP52">
        <v>0.27</v>
      </c>
      <c r="AQ52">
        <v>4.57</v>
      </c>
      <c r="AR52">
        <v>1.83</v>
      </c>
      <c r="AS52">
        <v>248.71</v>
      </c>
      <c r="AT52">
        <v>1.4</v>
      </c>
      <c r="AU52">
        <v>4.5199999999999996</v>
      </c>
      <c r="AV52">
        <v>41.58</v>
      </c>
      <c r="AW52">
        <v>30</v>
      </c>
      <c r="AX52">
        <v>0</v>
      </c>
      <c r="AY52">
        <v>45</v>
      </c>
      <c r="AZ52">
        <v>15</v>
      </c>
      <c r="BA52">
        <v>0</v>
      </c>
      <c r="BB52">
        <v>0</v>
      </c>
      <c r="BC52">
        <v>115.16</v>
      </c>
      <c r="BD52">
        <v>108.12</v>
      </c>
      <c r="BE52">
        <v>19.13</v>
      </c>
    </row>
    <row r="53" spans="1:57">
      <c r="G53" t="s">
        <v>95</v>
      </c>
      <c r="H53" s="115">
        <v>23.61</v>
      </c>
      <c r="I53" s="88">
        <v>0.71</v>
      </c>
      <c r="J53" s="88">
        <v>1.58</v>
      </c>
      <c r="K53" s="88">
        <v>19.13</v>
      </c>
      <c r="L53" s="88">
        <v>0</v>
      </c>
      <c r="M53" s="116">
        <v>0</v>
      </c>
      <c r="N53" s="115">
        <v>443.41</v>
      </c>
      <c r="O53" s="88">
        <v>172.48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0.38</v>
      </c>
      <c r="AD53">
        <v>0.42</v>
      </c>
      <c r="AE53">
        <v>0</v>
      </c>
      <c r="AF53">
        <v>15.31</v>
      </c>
      <c r="AG53">
        <v>0.43</v>
      </c>
      <c r="AH53">
        <v>0.65</v>
      </c>
      <c r="AI53">
        <v>0.44</v>
      </c>
      <c r="AJ53">
        <v>0</v>
      </c>
      <c r="AK53">
        <v>0.34</v>
      </c>
      <c r="AL53">
        <v>0.43</v>
      </c>
      <c r="AM53">
        <v>0</v>
      </c>
      <c r="AN53">
        <v>2.87</v>
      </c>
      <c r="AO53">
        <v>1.24</v>
      </c>
      <c r="AP53">
        <v>0.27</v>
      </c>
      <c r="AQ53">
        <v>4.57</v>
      </c>
      <c r="AR53">
        <v>1.83</v>
      </c>
      <c r="AS53">
        <v>248.71</v>
      </c>
      <c r="AT53">
        <v>1.4</v>
      </c>
      <c r="AU53">
        <v>4.5199999999999996</v>
      </c>
      <c r="AV53">
        <v>41.58</v>
      </c>
      <c r="AW53">
        <v>30</v>
      </c>
      <c r="AX53">
        <v>0</v>
      </c>
      <c r="AY53">
        <v>45</v>
      </c>
      <c r="AZ53">
        <v>15</v>
      </c>
      <c r="BA53">
        <v>0</v>
      </c>
      <c r="BB53">
        <v>0</v>
      </c>
      <c r="BC53">
        <v>115.16</v>
      </c>
      <c r="BD53">
        <v>108.12</v>
      </c>
      <c r="BE53">
        <v>19.13</v>
      </c>
    </row>
    <row r="54" spans="1:57">
      <c r="G54" t="s">
        <v>96</v>
      </c>
      <c r="H54" s="115">
        <v>23.61</v>
      </c>
      <c r="I54" s="88">
        <v>0.71</v>
      </c>
      <c r="J54" s="88">
        <v>1.58</v>
      </c>
      <c r="K54" s="88">
        <v>19.13</v>
      </c>
      <c r="L54" s="88">
        <v>0</v>
      </c>
      <c r="M54" s="116">
        <v>0</v>
      </c>
      <c r="N54" s="115">
        <v>443.41</v>
      </c>
      <c r="O54" s="88">
        <v>172.48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0.38</v>
      </c>
      <c r="AD54">
        <v>0.42</v>
      </c>
      <c r="AE54">
        <v>0</v>
      </c>
      <c r="AF54">
        <v>15.31</v>
      </c>
      <c r="AG54">
        <v>0.43</v>
      </c>
      <c r="AH54">
        <v>0.65</v>
      </c>
      <c r="AI54">
        <v>0.44</v>
      </c>
      <c r="AJ54">
        <v>0</v>
      </c>
      <c r="AK54">
        <v>0.34</v>
      </c>
      <c r="AL54">
        <v>0.43</v>
      </c>
      <c r="AM54">
        <v>0</v>
      </c>
      <c r="AN54">
        <v>2.87</v>
      </c>
      <c r="AO54">
        <v>1.24</v>
      </c>
      <c r="AP54">
        <v>0.27</v>
      </c>
      <c r="AQ54">
        <v>4.57</v>
      </c>
      <c r="AR54">
        <v>1.83</v>
      </c>
      <c r="AS54">
        <v>248.71</v>
      </c>
      <c r="AT54">
        <v>1.4</v>
      </c>
      <c r="AU54">
        <v>4.5199999999999996</v>
      </c>
      <c r="AV54">
        <v>41.58</v>
      </c>
      <c r="AW54">
        <v>30</v>
      </c>
      <c r="AX54">
        <v>0</v>
      </c>
      <c r="AY54">
        <v>45</v>
      </c>
      <c r="AZ54">
        <v>15</v>
      </c>
      <c r="BA54">
        <v>0</v>
      </c>
      <c r="BB54">
        <v>0</v>
      </c>
      <c r="BC54">
        <v>115.16</v>
      </c>
      <c r="BD54">
        <v>108.12</v>
      </c>
      <c r="BE54">
        <v>19.13</v>
      </c>
    </row>
    <row r="55" spans="1:57">
      <c r="G55" t="s">
        <v>97</v>
      </c>
      <c r="H55" s="115">
        <v>23.61</v>
      </c>
      <c r="I55" s="88">
        <v>0.71</v>
      </c>
      <c r="J55" s="88">
        <v>1.58</v>
      </c>
      <c r="K55" s="88">
        <v>14.35</v>
      </c>
      <c r="L55" s="88">
        <v>0</v>
      </c>
      <c r="M55" s="116">
        <v>0</v>
      </c>
      <c r="N55" s="115">
        <v>443.41</v>
      </c>
      <c r="O55" s="88">
        <v>172.48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0.38</v>
      </c>
      <c r="AD55">
        <v>0.42</v>
      </c>
      <c r="AE55">
        <v>0</v>
      </c>
      <c r="AF55">
        <v>15.31</v>
      </c>
      <c r="AG55">
        <v>0.43</v>
      </c>
      <c r="AH55">
        <v>0.65</v>
      </c>
      <c r="AI55">
        <v>0.44</v>
      </c>
      <c r="AJ55">
        <v>0</v>
      </c>
      <c r="AK55">
        <v>0.34</v>
      </c>
      <c r="AL55">
        <v>0.43</v>
      </c>
      <c r="AM55">
        <v>0</v>
      </c>
      <c r="AN55">
        <v>2.87</v>
      </c>
      <c r="AO55">
        <v>1.24</v>
      </c>
      <c r="AP55">
        <v>0.27</v>
      </c>
      <c r="AQ55">
        <v>4.57</v>
      </c>
      <c r="AR55">
        <v>1.83</v>
      </c>
      <c r="AS55">
        <v>248.71</v>
      </c>
      <c r="AT55">
        <v>1.4</v>
      </c>
      <c r="AU55">
        <v>4.5199999999999996</v>
      </c>
      <c r="AV55">
        <v>41.58</v>
      </c>
      <c r="AW55">
        <v>30</v>
      </c>
      <c r="AX55">
        <v>0</v>
      </c>
      <c r="AY55">
        <v>45</v>
      </c>
      <c r="AZ55">
        <v>15</v>
      </c>
      <c r="BA55">
        <v>0</v>
      </c>
      <c r="BB55">
        <v>0</v>
      </c>
      <c r="BC55">
        <v>115.16</v>
      </c>
      <c r="BD55">
        <v>108.12</v>
      </c>
      <c r="BE55">
        <v>14.35</v>
      </c>
    </row>
    <row r="56" spans="1:57">
      <c r="G56" t="s">
        <v>98</v>
      </c>
      <c r="H56" s="115">
        <v>23.61</v>
      </c>
      <c r="I56" s="88">
        <v>0.71</v>
      </c>
      <c r="J56" s="88">
        <v>1.58</v>
      </c>
      <c r="K56" s="88">
        <v>14.35</v>
      </c>
      <c r="L56" s="88">
        <v>0</v>
      </c>
      <c r="M56" s="116">
        <v>0</v>
      </c>
      <c r="N56" s="115">
        <v>443.41</v>
      </c>
      <c r="O56" s="88">
        <v>172.48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0.38</v>
      </c>
      <c r="AD56">
        <v>0.42</v>
      </c>
      <c r="AE56">
        <v>0</v>
      </c>
      <c r="AF56">
        <v>15.31</v>
      </c>
      <c r="AG56">
        <v>0.43</v>
      </c>
      <c r="AH56">
        <v>0.65</v>
      </c>
      <c r="AI56">
        <v>0.44</v>
      </c>
      <c r="AJ56">
        <v>0</v>
      </c>
      <c r="AK56">
        <v>0.34</v>
      </c>
      <c r="AL56">
        <v>0.43</v>
      </c>
      <c r="AM56">
        <v>0</v>
      </c>
      <c r="AN56">
        <v>2.87</v>
      </c>
      <c r="AO56">
        <v>1.24</v>
      </c>
      <c r="AP56">
        <v>0.27</v>
      </c>
      <c r="AQ56">
        <v>4.57</v>
      </c>
      <c r="AR56">
        <v>1.83</v>
      </c>
      <c r="AS56">
        <v>248.71</v>
      </c>
      <c r="AT56">
        <v>1.4</v>
      </c>
      <c r="AU56">
        <v>4.5199999999999996</v>
      </c>
      <c r="AV56">
        <v>41.58</v>
      </c>
      <c r="AW56">
        <v>30</v>
      </c>
      <c r="AX56">
        <v>0</v>
      </c>
      <c r="AY56">
        <v>45</v>
      </c>
      <c r="AZ56">
        <v>15</v>
      </c>
      <c r="BA56">
        <v>0</v>
      </c>
      <c r="BB56">
        <v>0</v>
      </c>
      <c r="BC56">
        <v>115.16</v>
      </c>
      <c r="BD56">
        <v>108.12</v>
      </c>
      <c r="BE56">
        <v>14.35</v>
      </c>
    </row>
    <row r="57" spans="1:57">
      <c r="G57" t="s">
        <v>99</v>
      </c>
      <c r="H57" s="115">
        <v>23.61</v>
      </c>
      <c r="I57" s="88">
        <v>0.71</v>
      </c>
      <c r="J57" s="88">
        <v>1.58</v>
      </c>
      <c r="K57" s="88">
        <v>14.35</v>
      </c>
      <c r="L57" s="88">
        <v>0</v>
      </c>
      <c r="M57" s="116">
        <v>0</v>
      </c>
      <c r="N57" s="115">
        <v>443.41</v>
      </c>
      <c r="O57" s="88">
        <v>172.48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0.38</v>
      </c>
      <c r="AD57">
        <v>0.42</v>
      </c>
      <c r="AE57">
        <v>0</v>
      </c>
      <c r="AF57">
        <v>15.31</v>
      </c>
      <c r="AG57">
        <v>0.43</v>
      </c>
      <c r="AH57">
        <v>0.65</v>
      </c>
      <c r="AI57">
        <v>0.44</v>
      </c>
      <c r="AJ57">
        <v>0</v>
      </c>
      <c r="AK57">
        <v>0.34</v>
      </c>
      <c r="AL57">
        <v>0.43</v>
      </c>
      <c r="AM57">
        <v>0</v>
      </c>
      <c r="AN57">
        <v>2.87</v>
      </c>
      <c r="AO57">
        <v>1.24</v>
      </c>
      <c r="AP57">
        <v>0.27</v>
      </c>
      <c r="AQ57">
        <v>4.57</v>
      </c>
      <c r="AR57">
        <v>1.83</v>
      </c>
      <c r="AS57">
        <v>248.71</v>
      </c>
      <c r="AT57">
        <v>1.4</v>
      </c>
      <c r="AU57">
        <v>4.5199999999999996</v>
      </c>
      <c r="AV57">
        <v>41.58</v>
      </c>
      <c r="AW57">
        <v>30</v>
      </c>
      <c r="AX57">
        <v>0</v>
      </c>
      <c r="AY57">
        <v>45</v>
      </c>
      <c r="AZ57">
        <v>15</v>
      </c>
      <c r="BA57">
        <v>0</v>
      </c>
      <c r="BB57">
        <v>0</v>
      </c>
      <c r="BC57">
        <v>115.16</v>
      </c>
      <c r="BD57">
        <v>108.12</v>
      </c>
      <c r="BE57">
        <v>14.35</v>
      </c>
    </row>
    <row r="58" spans="1:57">
      <c r="G58" t="s">
        <v>100</v>
      </c>
      <c r="H58" s="115">
        <v>23.61</v>
      </c>
      <c r="I58" s="88">
        <v>0.71</v>
      </c>
      <c r="J58" s="88">
        <v>1.58</v>
      </c>
      <c r="K58" s="88">
        <v>14.35</v>
      </c>
      <c r="L58" s="88">
        <v>0</v>
      </c>
      <c r="M58" s="116">
        <v>0</v>
      </c>
      <c r="N58" s="115">
        <v>443.41</v>
      </c>
      <c r="O58" s="88">
        <v>172.48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0.38</v>
      </c>
      <c r="AD58">
        <v>0.42</v>
      </c>
      <c r="AE58">
        <v>0</v>
      </c>
      <c r="AF58">
        <v>15.31</v>
      </c>
      <c r="AG58">
        <v>0.43</v>
      </c>
      <c r="AH58">
        <v>0.65</v>
      </c>
      <c r="AI58">
        <v>0.44</v>
      </c>
      <c r="AJ58">
        <v>0</v>
      </c>
      <c r="AK58">
        <v>0.34</v>
      </c>
      <c r="AL58">
        <v>0.43</v>
      </c>
      <c r="AM58">
        <v>0</v>
      </c>
      <c r="AN58">
        <v>2.87</v>
      </c>
      <c r="AO58">
        <v>1.24</v>
      </c>
      <c r="AP58">
        <v>0.27</v>
      </c>
      <c r="AQ58">
        <v>4.57</v>
      </c>
      <c r="AR58">
        <v>1.83</v>
      </c>
      <c r="AS58">
        <v>248.71</v>
      </c>
      <c r="AT58">
        <v>1.4</v>
      </c>
      <c r="AU58">
        <v>4.5199999999999996</v>
      </c>
      <c r="AV58">
        <v>41.58</v>
      </c>
      <c r="AW58">
        <v>30</v>
      </c>
      <c r="AX58">
        <v>0</v>
      </c>
      <c r="AY58">
        <v>45</v>
      </c>
      <c r="AZ58">
        <v>15</v>
      </c>
      <c r="BA58">
        <v>0</v>
      </c>
      <c r="BB58">
        <v>0</v>
      </c>
      <c r="BC58">
        <v>115.16</v>
      </c>
      <c r="BD58">
        <v>108.12</v>
      </c>
      <c r="BE58">
        <v>14.35</v>
      </c>
    </row>
    <row r="59" spans="1:57">
      <c r="G59" t="s">
        <v>101</v>
      </c>
      <c r="H59" s="115">
        <v>23.61</v>
      </c>
      <c r="I59" s="88">
        <v>0.71</v>
      </c>
      <c r="J59" s="88">
        <v>1.58</v>
      </c>
      <c r="K59" s="88">
        <v>14.35</v>
      </c>
      <c r="L59" s="88">
        <v>0</v>
      </c>
      <c r="M59" s="116">
        <v>0</v>
      </c>
      <c r="N59" s="115">
        <v>443.41</v>
      </c>
      <c r="O59" s="88">
        <v>172.48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0.38</v>
      </c>
      <c r="AD59">
        <v>0.42</v>
      </c>
      <c r="AE59">
        <v>0</v>
      </c>
      <c r="AF59">
        <v>15.31</v>
      </c>
      <c r="AG59">
        <v>0.43</v>
      </c>
      <c r="AH59">
        <v>0.65</v>
      </c>
      <c r="AI59">
        <v>0.44</v>
      </c>
      <c r="AJ59">
        <v>0</v>
      </c>
      <c r="AK59">
        <v>0.34</v>
      </c>
      <c r="AL59">
        <v>0.43</v>
      </c>
      <c r="AM59">
        <v>0</v>
      </c>
      <c r="AN59">
        <v>2.87</v>
      </c>
      <c r="AO59">
        <v>1.24</v>
      </c>
      <c r="AP59">
        <v>0.27</v>
      </c>
      <c r="AQ59">
        <v>4.57</v>
      </c>
      <c r="AR59">
        <v>1.83</v>
      </c>
      <c r="AS59">
        <v>248.71</v>
      </c>
      <c r="AT59">
        <v>1.4</v>
      </c>
      <c r="AU59">
        <v>4.5199999999999996</v>
      </c>
      <c r="AV59">
        <v>41.58</v>
      </c>
      <c r="AW59">
        <v>30</v>
      </c>
      <c r="AX59">
        <v>0</v>
      </c>
      <c r="AY59">
        <v>45</v>
      </c>
      <c r="AZ59">
        <v>15</v>
      </c>
      <c r="BA59">
        <v>0</v>
      </c>
      <c r="BB59">
        <v>0</v>
      </c>
      <c r="BC59">
        <v>115.16</v>
      </c>
      <c r="BD59">
        <v>108.12</v>
      </c>
      <c r="BE59">
        <v>14.35</v>
      </c>
    </row>
    <row r="60" spans="1:57">
      <c r="G60" t="s">
        <v>102</v>
      </c>
      <c r="H60" s="115">
        <v>23.61</v>
      </c>
      <c r="I60" s="88">
        <v>0.71</v>
      </c>
      <c r="J60" s="88">
        <v>1.58</v>
      </c>
      <c r="K60" s="88">
        <v>14.35</v>
      </c>
      <c r="L60" s="88">
        <v>0</v>
      </c>
      <c r="M60" s="116">
        <v>0</v>
      </c>
      <c r="N60" s="115">
        <v>443.41</v>
      </c>
      <c r="O60" s="88">
        <v>172.48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0.38</v>
      </c>
      <c r="AD60">
        <v>0.42</v>
      </c>
      <c r="AE60">
        <v>0</v>
      </c>
      <c r="AF60">
        <v>15.31</v>
      </c>
      <c r="AG60">
        <v>0.43</v>
      </c>
      <c r="AH60">
        <v>0.65</v>
      </c>
      <c r="AI60">
        <v>0.44</v>
      </c>
      <c r="AJ60">
        <v>0</v>
      </c>
      <c r="AK60">
        <v>0.34</v>
      </c>
      <c r="AL60">
        <v>0.43</v>
      </c>
      <c r="AM60">
        <v>0</v>
      </c>
      <c r="AN60">
        <v>2.87</v>
      </c>
      <c r="AO60">
        <v>1.24</v>
      </c>
      <c r="AP60">
        <v>0.27</v>
      </c>
      <c r="AQ60">
        <v>4.57</v>
      </c>
      <c r="AR60">
        <v>1.83</v>
      </c>
      <c r="AS60">
        <v>248.71</v>
      </c>
      <c r="AT60">
        <v>1.4</v>
      </c>
      <c r="AU60">
        <v>4.5199999999999996</v>
      </c>
      <c r="AV60">
        <v>41.58</v>
      </c>
      <c r="AW60">
        <v>30</v>
      </c>
      <c r="AX60">
        <v>0</v>
      </c>
      <c r="AY60">
        <v>45</v>
      </c>
      <c r="AZ60">
        <v>15</v>
      </c>
      <c r="BA60">
        <v>0</v>
      </c>
      <c r="BB60">
        <v>0</v>
      </c>
      <c r="BC60">
        <v>115.16</v>
      </c>
      <c r="BD60">
        <v>108.12</v>
      </c>
      <c r="BE60">
        <v>14.35</v>
      </c>
    </row>
    <row r="61" spans="1:57">
      <c r="G61" t="s">
        <v>103</v>
      </c>
      <c r="H61" s="115">
        <v>23.61</v>
      </c>
      <c r="I61" s="88">
        <v>0.71</v>
      </c>
      <c r="J61" s="88">
        <v>1.58</v>
      </c>
      <c r="K61" s="88">
        <v>14.35</v>
      </c>
      <c r="L61" s="88">
        <v>0</v>
      </c>
      <c r="M61" s="116">
        <v>0</v>
      </c>
      <c r="N61" s="115">
        <v>443.41</v>
      </c>
      <c r="O61" s="88">
        <v>172.48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0.38</v>
      </c>
      <c r="AD61">
        <v>0.42</v>
      </c>
      <c r="AE61">
        <v>0</v>
      </c>
      <c r="AF61">
        <v>15.31</v>
      </c>
      <c r="AG61">
        <v>0.43</v>
      </c>
      <c r="AH61">
        <v>0.65</v>
      </c>
      <c r="AI61">
        <v>0.44</v>
      </c>
      <c r="AJ61">
        <v>0</v>
      </c>
      <c r="AK61">
        <v>0.34</v>
      </c>
      <c r="AL61">
        <v>0.43</v>
      </c>
      <c r="AM61">
        <v>0</v>
      </c>
      <c r="AN61">
        <v>2.87</v>
      </c>
      <c r="AO61">
        <v>1.24</v>
      </c>
      <c r="AP61">
        <v>0.27</v>
      </c>
      <c r="AQ61">
        <v>4.57</v>
      </c>
      <c r="AR61">
        <v>1.83</v>
      </c>
      <c r="AS61">
        <v>248.71</v>
      </c>
      <c r="AT61">
        <v>1.4</v>
      </c>
      <c r="AU61">
        <v>4.5199999999999996</v>
      </c>
      <c r="AV61">
        <v>41.58</v>
      </c>
      <c r="AW61">
        <v>30</v>
      </c>
      <c r="AX61">
        <v>0</v>
      </c>
      <c r="AY61">
        <v>45</v>
      </c>
      <c r="AZ61">
        <v>15</v>
      </c>
      <c r="BA61">
        <v>0</v>
      </c>
      <c r="BB61">
        <v>0</v>
      </c>
      <c r="BC61">
        <v>115.16</v>
      </c>
      <c r="BD61">
        <v>108.12</v>
      </c>
      <c r="BE61">
        <v>14.35</v>
      </c>
    </row>
    <row r="62" spans="1:57">
      <c r="G62" t="s">
        <v>104</v>
      </c>
      <c r="H62" s="115">
        <v>23.61</v>
      </c>
      <c r="I62" s="88">
        <v>0.71</v>
      </c>
      <c r="J62" s="88">
        <v>1.58</v>
      </c>
      <c r="K62" s="88">
        <v>14.35</v>
      </c>
      <c r="L62" s="88">
        <v>0</v>
      </c>
      <c r="M62" s="116">
        <v>0</v>
      </c>
      <c r="N62" s="115">
        <v>443.41</v>
      </c>
      <c r="O62" s="88">
        <v>172.48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0.38</v>
      </c>
      <c r="AD62">
        <v>0.42</v>
      </c>
      <c r="AE62">
        <v>0</v>
      </c>
      <c r="AF62">
        <v>15.31</v>
      </c>
      <c r="AG62">
        <v>0.43</v>
      </c>
      <c r="AH62">
        <v>0.65</v>
      </c>
      <c r="AI62">
        <v>0.44</v>
      </c>
      <c r="AJ62">
        <v>0</v>
      </c>
      <c r="AK62">
        <v>0.34</v>
      </c>
      <c r="AL62">
        <v>0.43</v>
      </c>
      <c r="AM62">
        <v>0</v>
      </c>
      <c r="AN62">
        <v>2.87</v>
      </c>
      <c r="AO62">
        <v>1.24</v>
      </c>
      <c r="AP62">
        <v>0.27</v>
      </c>
      <c r="AQ62">
        <v>4.57</v>
      </c>
      <c r="AR62">
        <v>1.83</v>
      </c>
      <c r="AS62">
        <v>248.71</v>
      </c>
      <c r="AT62">
        <v>1.4</v>
      </c>
      <c r="AU62">
        <v>4.5199999999999996</v>
      </c>
      <c r="AV62">
        <v>41.58</v>
      </c>
      <c r="AW62">
        <v>30</v>
      </c>
      <c r="AX62">
        <v>0</v>
      </c>
      <c r="AY62">
        <v>45</v>
      </c>
      <c r="AZ62">
        <v>15</v>
      </c>
      <c r="BA62">
        <v>0</v>
      </c>
      <c r="BB62">
        <v>0</v>
      </c>
      <c r="BC62">
        <v>115.16</v>
      </c>
      <c r="BD62">
        <v>108.12</v>
      </c>
      <c r="BE62">
        <v>14.35</v>
      </c>
    </row>
    <row r="63" spans="1:57">
      <c r="G63" t="s">
        <v>105</v>
      </c>
      <c r="H63" s="115">
        <v>26.48</v>
      </c>
      <c r="I63" s="88">
        <v>0.71</v>
      </c>
      <c r="J63" s="88">
        <v>1.58</v>
      </c>
      <c r="K63" s="88">
        <v>14.35</v>
      </c>
      <c r="L63" s="88">
        <v>0</v>
      </c>
      <c r="M63" s="116">
        <v>0</v>
      </c>
      <c r="N63" s="115">
        <v>443.41</v>
      </c>
      <c r="O63" s="88">
        <v>172.48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0.38</v>
      </c>
      <c r="AD63">
        <v>0.42</v>
      </c>
      <c r="AE63">
        <v>0</v>
      </c>
      <c r="AF63">
        <v>18.18</v>
      </c>
      <c r="AG63">
        <v>0.43</v>
      </c>
      <c r="AH63">
        <v>0.65</v>
      </c>
      <c r="AI63">
        <v>0.44</v>
      </c>
      <c r="AJ63">
        <v>0</v>
      </c>
      <c r="AK63">
        <v>0.34</v>
      </c>
      <c r="AL63">
        <v>0.43</v>
      </c>
      <c r="AM63">
        <v>0</v>
      </c>
      <c r="AN63">
        <v>2.87</v>
      </c>
      <c r="AO63">
        <v>1.24</v>
      </c>
      <c r="AP63">
        <v>0.27</v>
      </c>
      <c r="AQ63">
        <v>4.57</v>
      </c>
      <c r="AR63">
        <v>1.83</v>
      </c>
      <c r="AS63">
        <v>248.71</v>
      </c>
      <c r="AT63">
        <v>1.4</v>
      </c>
      <c r="AU63">
        <v>4.5199999999999996</v>
      </c>
      <c r="AV63">
        <v>41.58</v>
      </c>
      <c r="AW63">
        <v>30</v>
      </c>
      <c r="AX63">
        <v>0</v>
      </c>
      <c r="AY63">
        <v>45</v>
      </c>
      <c r="AZ63">
        <v>15</v>
      </c>
      <c r="BA63">
        <v>0</v>
      </c>
      <c r="BB63">
        <v>0</v>
      </c>
      <c r="BC63">
        <v>115.16</v>
      </c>
      <c r="BD63">
        <v>108.12</v>
      </c>
      <c r="BE63">
        <v>14.35</v>
      </c>
    </row>
    <row r="64" spans="1:57">
      <c r="G64" t="s">
        <v>106</v>
      </c>
      <c r="H64" s="115">
        <v>26.48</v>
      </c>
      <c r="I64" s="88">
        <v>0.71</v>
      </c>
      <c r="J64" s="88">
        <v>1.58</v>
      </c>
      <c r="K64" s="88">
        <v>14.35</v>
      </c>
      <c r="L64" s="88">
        <v>0</v>
      </c>
      <c r="M64" s="116">
        <v>0</v>
      </c>
      <c r="N64" s="115">
        <v>443.41</v>
      </c>
      <c r="O64" s="88">
        <v>172.48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0.38</v>
      </c>
      <c r="AD64">
        <v>0.42</v>
      </c>
      <c r="AE64">
        <v>0</v>
      </c>
      <c r="AF64">
        <v>18.18</v>
      </c>
      <c r="AG64">
        <v>0.43</v>
      </c>
      <c r="AH64">
        <v>0.65</v>
      </c>
      <c r="AI64">
        <v>0.44</v>
      </c>
      <c r="AJ64">
        <v>0</v>
      </c>
      <c r="AK64">
        <v>0.34</v>
      </c>
      <c r="AL64">
        <v>0.43</v>
      </c>
      <c r="AM64">
        <v>0</v>
      </c>
      <c r="AN64">
        <v>2.87</v>
      </c>
      <c r="AO64">
        <v>1.24</v>
      </c>
      <c r="AP64">
        <v>0.27</v>
      </c>
      <c r="AQ64">
        <v>4.57</v>
      </c>
      <c r="AR64">
        <v>1.83</v>
      </c>
      <c r="AS64">
        <v>248.71</v>
      </c>
      <c r="AT64">
        <v>1.4</v>
      </c>
      <c r="AU64">
        <v>4.5199999999999996</v>
      </c>
      <c r="AV64">
        <v>41.58</v>
      </c>
      <c r="AW64">
        <v>30</v>
      </c>
      <c r="AX64">
        <v>0</v>
      </c>
      <c r="AY64">
        <v>45</v>
      </c>
      <c r="AZ64">
        <v>15</v>
      </c>
      <c r="BA64">
        <v>0</v>
      </c>
      <c r="BB64">
        <v>0</v>
      </c>
      <c r="BC64">
        <v>115.16</v>
      </c>
      <c r="BD64">
        <v>108.12</v>
      </c>
      <c r="BE64">
        <v>14.35</v>
      </c>
    </row>
    <row r="65" spans="7:57">
      <c r="G65" t="s">
        <v>107</v>
      </c>
      <c r="H65" s="115">
        <v>26.48</v>
      </c>
      <c r="I65" s="88">
        <v>0.71</v>
      </c>
      <c r="J65" s="88">
        <v>1.58</v>
      </c>
      <c r="K65" s="88">
        <v>14.35</v>
      </c>
      <c r="L65" s="88">
        <v>0</v>
      </c>
      <c r="M65" s="116">
        <v>0</v>
      </c>
      <c r="N65" s="115">
        <v>443.41</v>
      </c>
      <c r="O65" s="88">
        <v>172.48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0.38</v>
      </c>
      <c r="AD65">
        <v>0.42</v>
      </c>
      <c r="AE65">
        <v>0</v>
      </c>
      <c r="AF65">
        <v>18.18</v>
      </c>
      <c r="AG65">
        <v>0.43</v>
      </c>
      <c r="AH65">
        <v>0.65</v>
      </c>
      <c r="AI65">
        <v>0.44</v>
      </c>
      <c r="AJ65">
        <v>0</v>
      </c>
      <c r="AK65">
        <v>0.34</v>
      </c>
      <c r="AL65">
        <v>0.43</v>
      </c>
      <c r="AM65">
        <v>0</v>
      </c>
      <c r="AN65">
        <v>2.87</v>
      </c>
      <c r="AO65">
        <v>1.24</v>
      </c>
      <c r="AP65">
        <v>0.27</v>
      </c>
      <c r="AQ65">
        <v>4.57</v>
      </c>
      <c r="AR65">
        <v>1.83</v>
      </c>
      <c r="AS65">
        <v>248.71</v>
      </c>
      <c r="AT65">
        <v>1.4</v>
      </c>
      <c r="AU65">
        <v>4.5199999999999996</v>
      </c>
      <c r="AV65">
        <v>41.58</v>
      </c>
      <c r="AW65">
        <v>30</v>
      </c>
      <c r="AX65">
        <v>0</v>
      </c>
      <c r="AY65">
        <v>45</v>
      </c>
      <c r="AZ65">
        <v>15</v>
      </c>
      <c r="BA65">
        <v>0</v>
      </c>
      <c r="BB65">
        <v>0</v>
      </c>
      <c r="BC65">
        <v>115.16</v>
      </c>
      <c r="BD65">
        <v>108.12</v>
      </c>
      <c r="BE65">
        <v>14.35</v>
      </c>
    </row>
    <row r="66" spans="7:57">
      <c r="G66" t="s">
        <v>108</v>
      </c>
      <c r="H66" s="115">
        <v>26.48</v>
      </c>
      <c r="I66" s="88">
        <v>0.71</v>
      </c>
      <c r="J66" s="88">
        <v>1.58</v>
      </c>
      <c r="K66" s="88">
        <v>14.35</v>
      </c>
      <c r="L66" s="88">
        <v>0</v>
      </c>
      <c r="M66" s="116">
        <v>0</v>
      </c>
      <c r="N66" s="115">
        <v>443.41</v>
      </c>
      <c r="O66" s="88">
        <v>172.48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0.38</v>
      </c>
      <c r="AD66">
        <v>0.42</v>
      </c>
      <c r="AE66">
        <v>0</v>
      </c>
      <c r="AF66">
        <v>18.18</v>
      </c>
      <c r="AG66">
        <v>0.43</v>
      </c>
      <c r="AH66">
        <v>0.65</v>
      </c>
      <c r="AI66">
        <v>0.44</v>
      </c>
      <c r="AJ66">
        <v>0</v>
      </c>
      <c r="AK66">
        <v>0.34</v>
      </c>
      <c r="AL66">
        <v>0.43</v>
      </c>
      <c r="AM66">
        <v>0</v>
      </c>
      <c r="AN66">
        <v>2.87</v>
      </c>
      <c r="AO66">
        <v>1.24</v>
      </c>
      <c r="AP66">
        <v>0.27</v>
      </c>
      <c r="AQ66">
        <v>4.57</v>
      </c>
      <c r="AR66">
        <v>1.83</v>
      </c>
      <c r="AS66">
        <v>248.71</v>
      </c>
      <c r="AT66">
        <v>1.4</v>
      </c>
      <c r="AU66">
        <v>4.5199999999999996</v>
      </c>
      <c r="AV66">
        <v>41.58</v>
      </c>
      <c r="AW66">
        <v>30</v>
      </c>
      <c r="AX66">
        <v>0</v>
      </c>
      <c r="AY66">
        <v>45</v>
      </c>
      <c r="AZ66">
        <v>15</v>
      </c>
      <c r="BA66">
        <v>0</v>
      </c>
      <c r="BB66">
        <v>0</v>
      </c>
      <c r="BC66">
        <v>115.16</v>
      </c>
      <c r="BD66">
        <v>108.12</v>
      </c>
      <c r="BE66">
        <v>14.35</v>
      </c>
    </row>
    <row r="67" spans="7:57">
      <c r="G67" t="s">
        <v>109</v>
      </c>
      <c r="H67" s="115">
        <v>27.43</v>
      </c>
      <c r="I67" s="88">
        <v>0.71</v>
      </c>
      <c r="J67" s="88">
        <v>1.58</v>
      </c>
      <c r="K67" s="88">
        <v>120.53</v>
      </c>
      <c r="L67" s="88">
        <v>0</v>
      </c>
      <c r="M67" s="116">
        <v>0</v>
      </c>
      <c r="N67" s="115">
        <v>443.41</v>
      </c>
      <c r="O67" s="88">
        <v>212.48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0.38</v>
      </c>
      <c r="AD67">
        <v>0.42</v>
      </c>
      <c r="AE67">
        <v>0</v>
      </c>
      <c r="AF67">
        <v>19.13</v>
      </c>
      <c r="AG67">
        <v>0.43</v>
      </c>
      <c r="AH67">
        <v>0.65</v>
      </c>
      <c r="AI67">
        <v>0.44</v>
      </c>
      <c r="AJ67">
        <v>0</v>
      </c>
      <c r="AK67">
        <v>0.34</v>
      </c>
      <c r="AL67">
        <v>0.43</v>
      </c>
      <c r="AM67">
        <v>120.53</v>
      </c>
      <c r="AN67">
        <v>2.87</v>
      </c>
      <c r="AO67">
        <v>1.24</v>
      </c>
      <c r="AP67">
        <v>0.27</v>
      </c>
      <c r="AQ67">
        <v>4.57</v>
      </c>
      <c r="AR67">
        <v>1.83</v>
      </c>
      <c r="AS67">
        <v>248.71</v>
      </c>
      <c r="AT67">
        <v>1.4</v>
      </c>
      <c r="AU67">
        <v>4.5199999999999996</v>
      </c>
      <c r="AV67">
        <v>41.58</v>
      </c>
      <c r="AW67">
        <v>30</v>
      </c>
      <c r="AX67">
        <v>0</v>
      </c>
      <c r="AY67">
        <v>45</v>
      </c>
      <c r="AZ67">
        <v>15</v>
      </c>
      <c r="BA67">
        <v>0</v>
      </c>
      <c r="BB67">
        <v>40</v>
      </c>
      <c r="BC67">
        <v>115.16</v>
      </c>
      <c r="BD67">
        <v>108.12</v>
      </c>
      <c r="BE67">
        <v>0</v>
      </c>
    </row>
    <row r="68" spans="7:57">
      <c r="G68" t="s">
        <v>110</v>
      </c>
      <c r="H68" s="115">
        <v>27.43</v>
      </c>
      <c r="I68" s="88">
        <v>0.71</v>
      </c>
      <c r="J68" s="88">
        <v>1.58</v>
      </c>
      <c r="K68" s="88">
        <v>120.53</v>
      </c>
      <c r="L68" s="88">
        <v>0</v>
      </c>
      <c r="M68" s="116">
        <v>0</v>
      </c>
      <c r="N68" s="115">
        <v>443.41</v>
      </c>
      <c r="O68" s="88">
        <v>212.48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0.38</v>
      </c>
      <c r="AD68">
        <v>0.42</v>
      </c>
      <c r="AE68">
        <v>0</v>
      </c>
      <c r="AF68">
        <v>19.13</v>
      </c>
      <c r="AG68">
        <v>0.43</v>
      </c>
      <c r="AH68">
        <v>0.65</v>
      </c>
      <c r="AI68">
        <v>0.44</v>
      </c>
      <c r="AJ68">
        <v>0</v>
      </c>
      <c r="AK68">
        <v>0.34</v>
      </c>
      <c r="AL68">
        <v>0.43</v>
      </c>
      <c r="AM68">
        <v>120.53</v>
      </c>
      <c r="AN68">
        <v>2.87</v>
      </c>
      <c r="AO68">
        <v>1.24</v>
      </c>
      <c r="AP68">
        <v>0.27</v>
      </c>
      <c r="AQ68">
        <v>4.57</v>
      </c>
      <c r="AR68">
        <v>1.83</v>
      </c>
      <c r="AS68">
        <v>248.71</v>
      </c>
      <c r="AT68">
        <v>1.4</v>
      </c>
      <c r="AU68">
        <v>4.5199999999999996</v>
      </c>
      <c r="AV68">
        <v>41.58</v>
      </c>
      <c r="AW68">
        <v>30</v>
      </c>
      <c r="AX68">
        <v>0</v>
      </c>
      <c r="AY68">
        <v>45</v>
      </c>
      <c r="AZ68">
        <v>15</v>
      </c>
      <c r="BA68">
        <v>0</v>
      </c>
      <c r="BB68">
        <v>40</v>
      </c>
      <c r="BC68">
        <v>115.16</v>
      </c>
      <c r="BD68">
        <v>108.12</v>
      </c>
      <c r="BE68">
        <v>0</v>
      </c>
    </row>
    <row r="69" spans="7:57">
      <c r="G69" t="s">
        <v>111</v>
      </c>
      <c r="H69" s="115">
        <v>27.43</v>
      </c>
      <c r="I69" s="88">
        <v>0.71</v>
      </c>
      <c r="J69" s="88">
        <v>1.58</v>
      </c>
      <c r="K69" s="88">
        <v>120.53</v>
      </c>
      <c r="L69" s="88">
        <v>0</v>
      </c>
      <c r="M69" s="116">
        <v>0</v>
      </c>
      <c r="N69" s="115">
        <v>443.41</v>
      </c>
      <c r="O69" s="88">
        <v>212.48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0.38</v>
      </c>
      <c r="AD69">
        <v>0.42</v>
      </c>
      <c r="AE69">
        <v>0</v>
      </c>
      <c r="AF69">
        <v>19.13</v>
      </c>
      <c r="AG69">
        <v>0.43</v>
      </c>
      <c r="AH69">
        <v>0.65</v>
      </c>
      <c r="AI69">
        <v>0.44</v>
      </c>
      <c r="AJ69">
        <v>0</v>
      </c>
      <c r="AK69">
        <v>0.34</v>
      </c>
      <c r="AL69">
        <v>0.43</v>
      </c>
      <c r="AM69">
        <v>120.53</v>
      </c>
      <c r="AN69">
        <v>2.87</v>
      </c>
      <c r="AO69">
        <v>1.24</v>
      </c>
      <c r="AP69">
        <v>0.27</v>
      </c>
      <c r="AQ69">
        <v>4.57</v>
      </c>
      <c r="AR69">
        <v>1.83</v>
      </c>
      <c r="AS69">
        <v>248.71</v>
      </c>
      <c r="AT69">
        <v>1.4</v>
      </c>
      <c r="AU69">
        <v>4.5199999999999996</v>
      </c>
      <c r="AV69">
        <v>41.58</v>
      </c>
      <c r="AW69">
        <v>30</v>
      </c>
      <c r="AX69">
        <v>0</v>
      </c>
      <c r="AY69">
        <v>45</v>
      </c>
      <c r="AZ69">
        <v>15</v>
      </c>
      <c r="BA69">
        <v>0</v>
      </c>
      <c r="BB69">
        <v>40</v>
      </c>
      <c r="BC69">
        <v>115.16</v>
      </c>
      <c r="BD69">
        <v>108.12</v>
      </c>
      <c r="BE69">
        <v>0</v>
      </c>
    </row>
    <row r="70" spans="7:57">
      <c r="G70" t="s">
        <v>112</v>
      </c>
      <c r="H70" s="115">
        <v>27.43</v>
      </c>
      <c r="I70" s="88">
        <v>0.71</v>
      </c>
      <c r="J70" s="88">
        <v>1.58</v>
      </c>
      <c r="K70" s="88">
        <v>120.53</v>
      </c>
      <c r="L70" s="88">
        <v>0</v>
      </c>
      <c r="M70" s="116">
        <v>0</v>
      </c>
      <c r="N70" s="115">
        <v>443.41</v>
      </c>
      <c r="O70" s="88">
        <v>212.48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0.38</v>
      </c>
      <c r="AD70">
        <v>0.42</v>
      </c>
      <c r="AE70">
        <v>0</v>
      </c>
      <c r="AF70">
        <v>19.13</v>
      </c>
      <c r="AG70">
        <v>0.43</v>
      </c>
      <c r="AH70">
        <v>0.65</v>
      </c>
      <c r="AI70">
        <v>0.44</v>
      </c>
      <c r="AJ70">
        <v>0</v>
      </c>
      <c r="AK70">
        <v>0.34</v>
      </c>
      <c r="AL70">
        <v>0.43</v>
      </c>
      <c r="AM70">
        <v>120.53</v>
      </c>
      <c r="AN70">
        <v>2.87</v>
      </c>
      <c r="AO70">
        <v>1.24</v>
      </c>
      <c r="AP70">
        <v>0.27</v>
      </c>
      <c r="AQ70">
        <v>4.57</v>
      </c>
      <c r="AR70">
        <v>1.83</v>
      </c>
      <c r="AS70">
        <v>248.71</v>
      </c>
      <c r="AT70">
        <v>1.4</v>
      </c>
      <c r="AU70">
        <v>4.5199999999999996</v>
      </c>
      <c r="AV70">
        <v>41.58</v>
      </c>
      <c r="AW70">
        <v>30</v>
      </c>
      <c r="AX70">
        <v>0</v>
      </c>
      <c r="AY70">
        <v>45</v>
      </c>
      <c r="AZ70">
        <v>15</v>
      </c>
      <c r="BA70">
        <v>0</v>
      </c>
      <c r="BB70">
        <v>40</v>
      </c>
      <c r="BC70">
        <v>115.16</v>
      </c>
      <c r="BD70">
        <v>108.12</v>
      </c>
      <c r="BE70">
        <v>0</v>
      </c>
    </row>
    <row r="71" spans="7:57">
      <c r="G71" t="s">
        <v>113</v>
      </c>
      <c r="H71" s="115">
        <v>28.39</v>
      </c>
      <c r="I71" s="88">
        <v>0.71</v>
      </c>
      <c r="J71" s="88">
        <v>1.6300000000000001</v>
      </c>
      <c r="K71" s="88">
        <v>120.53</v>
      </c>
      <c r="L71" s="88">
        <v>0</v>
      </c>
      <c r="M71" s="116">
        <v>0</v>
      </c>
      <c r="N71" s="115">
        <v>443.41</v>
      </c>
      <c r="O71" s="88">
        <v>212.48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0.38</v>
      </c>
      <c r="AD71">
        <v>0.42</v>
      </c>
      <c r="AE71">
        <v>0</v>
      </c>
      <c r="AF71">
        <v>20.09</v>
      </c>
      <c r="AG71">
        <v>0.43</v>
      </c>
      <c r="AH71">
        <v>0.65</v>
      </c>
      <c r="AI71">
        <v>0.44</v>
      </c>
      <c r="AJ71">
        <v>0</v>
      </c>
      <c r="AK71">
        <v>0.34</v>
      </c>
      <c r="AL71">
        <v>0.43</v>
      </c>
      <c r="AM71">
        <v>120.53</v>
      </c>
      <c r="AN71">
        <v>2.87</v>
      </c>
      <c r="AO71">
        <v>1.29</v>
      </c>
      <c r="AP71">
        <v>0.27</v>
      </c>
      <c r="AQ71">
        <v>4.57</v>
      </c>
      <c r="AR71">
        <v>1.83</v>
      </c>
      <c r="AS71">
        <v>248.71</v>
      </c>
      <c r="AT71">
        <v>1.4</v>
      </c>
      <c r="AU71">
        <v>4.5199999999999996</v>
      </c>
      <c r="AV71">
        <v>41.58</v>
      </c>
      <c r="AW71">
        <v>30</v>
      </c>
      <c r="AX71">
        <v>0</v>
      </c>
      <c r="AY71">
        <v>45</v>
      </c>
      <c r="AZ71">
        <v>15</v>
      </c>
      <c r="BA71">
        <v>0</v>
      </c>
      <c r="BB71">
        <v>40</v>
      </c>
      <c r="BC71">
        <v>115.16</v>
      </c>
      <c r="BD71">
        <v>108.12</v>
      </c>
      <c r="BE71">
        <v>0</v>
      </c>
    </row>
    <row r="72" spans="7:57">
      <c r="G72" t="s">
        <v>114</v>
      </c>
      <c r="H72" s="115">
        <v>28.39</v>
      </c>
      <c r="I72" s="88">
        <v>0.71</v>
      </c>
      <c r="J72" s="88">
        <v>1.6300000000000001</v>
      </c>
      <c r="K72" s="88">
        <v>120.53</v>
      </c>
      <c r="L72" s="88">
        <v>0</v>
      </c>
      <c r="M72" s="116">
        <v>0</v>
      </c>
      <c r="N72" s="115">
        <v>443.41</v>
      </c>
      <c r="O72" s="88">
        <v>212.48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0.38</v>
      </c>
      <c r="AD72">
        <v>0.42</v>
      </c>
      <c r="AE72">
        <v>0</v>
      </c>
      <c r="AF72">
        <v>20.09</v>
      </c>
      <c r="AG72">
        <v>0.43</v>
      </c>
      <c r="AH72">
        <v>0.65</v>
      </c>
      <c r="AI72">
        <v>0.44</v>
      </c>
      <c r="AJ72">
        <v>0</v>
      </c>
      <c r="AK72">
        <v>0.34</v>
      </c>
      <c r="AL72">
        <v>0.43</v>
      </c>
      <c r="AM72">
        <v>120.53</v>
      </c>
      <c r="AN72">
        <v>2.87</v>
      </c>
      <c r="AO72">
        <v>1.29</v>
      </c>
      <c r="AP72">
        <v>0.27</v>
      </c>
      <c r="AQ72">
        <v>4.57</v>
      </c>
      <c r="AR72">
        <v>1.83</v>
      </c>
      <c r="AS72">
        <v>248.71</v>
      </c>
      <c r="AT72">
        <v>1.4</v>
      </c>
      <c r="AU72">
        <v>4.5199999999999996</v>
      </c>
      <c r="AV72">
        <v>41.58</v>
      </c>
      <c r="AW72">
        <v>30</v>
      </c>
      <c r="AX72">
        <v>0</v>
      </c>
      <c r="AY72">
        <v>45</v>
      </c>
      <c r="AZ72">
        <v>15</v>
      </c>
      <c r="BA72">
        <v>0</v>
      </c>
      <c r="BB72">
        <v>40</v>
      </c>
      <c r="BC72">
        <v>115.16</v>
      </c>
      <c r="BD72">
        <v>108.12</v>
      </c>
      <c r="BE72">
        <v>0</v>
      </c>
    </row>
    <row r="73" spans="7:57">
      <c r="G73" t="s">
        <v>115</v>
      </c>
      <c r="H73" s="115">
        <v>46.57</v>
      </c>
      <c r="I73" s="88">
        <v>0.71</v>
      </c>
      <c r="J73" s="88">
        <v>1.6300000000000001</v>
      </c>
      <c r="K73" s="88">
        <v>120.53</v>
      </c>
      <c r="L73" s="88">
        <v>0</v>
      </c>
      <c r="M73" s="116">
        <v>0</v>
      </c>
      <c r="N73" s="115">
        <v>443.41</v>
      </c>
      <c r="O73" s="88">
        <v>212.48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0.38</v>
      </c>
      <c r="AD73">
        <v>0.42</v>
      </c>
      <c r="AE73">
        <v>18.18</v>
      </c>
      <c r="AF73">
        <v>20.09</v>
      </c>
      <c r="AG73">
        <v>0.43</v>
      </c>
      <c r="AH73">
        <v>0.65</v>
      </c>
      <c r="AI73">
        <v>0.44</v>
      </c>
      <c r="AJ73">
        <v>0</v>
      </c>
      <c r="AK73">
        <v>0.34</v>
      </c>
      <c r="AL73">
        <v>0.43</v>
      </c>
      <c r="AM73">
        <v>120.53</v>
      </c>
      <c r="AN73">
        <v>2.87</v>
      </c>
      <c r="AO73">
        <v>1.29</v>
      </c>
      <c r="AP73">
        <v>0.27</v>
      </c>
      <c r="AQ73">
        <v>4.57</v>
      </c>
      <c r="AR73">
        <v>1.83</v>
      </c>
      <c r="AS73">
        <v>248.71</v>
      </c>
      <c r="AT73">
        <v>1.4</v>
      </c>
      <c r="AU73">
        <v>4.5199999999999996</v>
      </c>
      <c r="AV73">
        <v>41.58</v>
      </c>
      <c r="AW73">
        <v>30</v>
      </c>
      <c r="AX73">
        <v>0</v>
      </c>
      <c r="AY73">
        <v>45</v>
      </c>
      <c r="AZ73">
        <v>15</v>
      </c>
      <c r="BA73">
        <v>0</v>
      </c>
      <c r="BB73">
        <v>40</v>
      </c>
      <c r="BC73">
        <v>115.16</v>
      </c>
      <c r="BD73">
        <v>108.12</v>
      </c>
      <c r="BE73">
        <v>0</v>
      </c>
    </row>
    <row r="74" spans="7:57">
      <c r="G74" t="s">
        <v>116</v>
      </c>
      <c r="H74" s="115">
        <v>66.649999999999991</v>
      </c>
      <c r="I74" s="88">
        <v>0.71</v>
      </c>
      <c r="J74" s="88">
        <v>1.6300000000000001</v>
      </c>
      <c r="K74" s="88">
        <v>120.53</v>
      </c>
      <c r="L74" s="88">
        <v>0</v>
      </c>
      <c r="M74" s="116">
        <v>0</v>
      </c>
      <c r="N74" s="115">
        <v>443.41</v>
      </c>
      <c r="O74" s="88">
        <v>172.48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0.38</v>
      </c>
      <c r="AD74">
        <v>0.42</v>
      </c>
      <c r="AE74">
        <v>38.26</v>
      </c>
      <c r="AF74">
        <v>20.09</v>
      </c>
      <c r="AG74">
        <v>0.43</v>
      </c>
      <c r="AH74">
        <v>0.65</v>
      </c>
      <c r="AI74">
        <v>0.44</v>
      </c>
      <c r="AJ74">
        <v>0</v>
      </c>
      <c r="AK74">
        <v>0.34</v>
      </c>
      <c r="AL74">
        <v>0.43</v>
      </c>
      <c r="AM74">
        <v>120.53</v>
      </c>
      <c r="AN74">
        <v>2.87</v>
      </c>
      <c r="AO74">
        <v>1.29</v>
      </c>
      <c r="AP74">
        <v>0.27</v>
      </c>
      <c r="AQ74">
        <v>4.57</v>
      </c>
      <c r="AR74">
        <v>1.83</v>
      </c>
      <c r="AS74">
        <v>248.71</v>
      </c>
      <c r="AT74">
        <v>1.4</v>
      </c>
      <c r="AU74">
        <v>4.5199999999999996</v>
      </c>
      <c r="AV74">
        <v>41.58</v>
      </c>
      <c r="AW74">
        <v>30</v>
      </c>
      <c r="AX74">
        <v>0</v>
      </c>
      <c r="AY74">
        <v>45</v>
      </c>
      <c r="AZ74">
        <v>15</v>
      </c>
      <c r="BA74">
        <v>0</v>
      </c>
      <c r="BB74">
        <v>0</v>
      </c>
      <c r="BC74">
        <v>115.16</v>
      </c>
      <c r="BD74">
        <v>108.12</v>
      </c>
      <c r="BE74">
        <v>0</v>
      </c>
    </row>
    <row r="75" spans="7:57">
      <c r="G75" t="s">
        <v>117</v>
      </c>
      <c r="H75" s="115">
        <v>84.830000000000013</v>
      </c>
      <c r="I75" s="88">
        <v>0.71</v>
      </c>
      <c r="J75" s="88">
        <v>1.6300000000000001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202.20999999999998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0.38</v>
      </c>
      <c r="AD75">
        <v>0.42</v>
      </c>
      <c r="AE75">
        <v>56.44</v>
      </c>
      <c r="AF75">
        <v>20.09</v>
      </c>
      <c r="AG75">
        <v>0.43</v>
      </c>
      <c r="AH75">
        <v>0.65</v>
      </c>
      <c r="AI75">
        <v>0.44</v>
      </c>
      <c r="AJ75">
        <v>14.35</v>
      </c>
      <c r="AK75">
        <v>0.34</v>
      </c>
      <c r="AL75">
        <v>0.43</v>
      </c>
      <c r="AM75">
        <v>120.53</v>
      </c>
      <c r="AN75">
        <v>2.87</v>
      </c>
      <c r="AO75">
        <v>1.29</v>
      </c>
      <c r="AP75">
        <v>0.27</v>
      </c>
      <c r="AQ75">
        <v>4.3</v>
      </c>
      <c r="AR75">
        <v>1.83</v>
      </c>
      <c r="AS75">
        <v>0</v>
      </c>
      <c r="AT75">
        <v>1.4</v>
      </c>
      <c r="AU75">
        <v>4.5199999999999996</v>
      </c>
      <c r="AV75">
        <v>41.58</v>
      </c>
      <c r="AW75">
        <v>30</v>
      </c>
      <c r="AX75">
        <v>0</v>
      </c>
      <c r="AY75">
        <v>45</v>
      </c>
      <c r="AZ75">
        <v>15</v>
      </c>
      <c r="BA75">
        <v>30</v>
      </c>
      <c r="BB75">
        <v>0</v>
      </c>
      <c r="BC75">
        <v>115.16</v>
      </c>
      <c r="BD75">
        <v>108.12</v>
      </c>
      <c r="BE75">
        <v>0</v>
      </c>
    </row>
    <row r="76" spans="7:57">
      <c r="G76" t="s">
        <v>118</v>
      </c>
      <c r="H76" s="115">
        <v>84.830000000000013</v>
      </c>
      <c r="I76" s="88">
        <v>0.71</v>
      </c>
      <c r="J76" s="88">
        <v>1.6300000000000001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202.20999999999998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0.38</v>
      </c>
      <c r="AD76">
        <v>0.42</v>
      </c>
      <c r="AE76">
        <v>56.44</v>
      </c>
      <c r="AF76">
        <v>20.09</v>
      </c>
      <c r="AG76">
        <v>0.43</v>
      </c>
      <c r="AH76">
        <v>0.65</v>
      </c>
      <c r="AI76">
        <v>0.44</v>
      </c>
      <c r="AJ76">
        <v>14.35</v>
      </c>
      <c r="AK76">
        <v>0.34</v>
      </c>
      <c r="AL76">
        <v>0.43</v>
      </c>
      <c r="AM76">
        <v>120.53</v>
      </c>
      <c r="AN76">
        <v>2.87</v>
      </c>
      <c r="AO76">
        <v>1.29</v>
      </c>
      <c r="AP76">
        <v>0.27</v>
      </c>
      <c r="AQ76">
        <v>4.3</v>
      </c>
      <c r="AR76">
        <v>1.83</v>
      </c>
      <c r="AS76">
        <v>0</v>
      </c>
      <c r="AT76">
        <v>1.4</v>
      </c>
      <c r="AU76">
        <v>4.5199999999999996</v>
      </c>
      <c r="AV76">
        <v>41.58</v>
      </c>
      <c r="AW76">
        <v>30</v>
      </c>
      <c r="AX76">
        <v>0</v>
      </c>
      <c r="AY76">
        <v>45</v>
      </c>
      <c r="AZ76">
        <v>15</v>
      </c>
      <c r="BA76">
        <v>30</v>
      </c>
      <c r="BB76">
        <v>0</v>
      </c>
      <c r="BC76">
        <v>115.16</v>
      </c>
      <c r="BD76">
        <v>108.12</v>
      </c>
      <c r="BE76">
        <v>0</v>
      </c>
    </row>
    <row r="77" spans="7:57">
      <c r="G77" t="s">
        <v>119</v>
      </c>
      <c r="H77" s="115">
        <v>84.830000000000013</v>
      </c>
      <c r="I77" s="88">
        <v>0.71</v>
      </c>
      <c r="J77" s="88">
        <v>1.6300000000000001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202.20999999999998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0.38</v>
      </c>
      <c r="AD77">
        <v>0.42</v>
      </c>
      <c r="AE77">
        <v>56.44</v>
      </c>
      <c r="AF77">
        <v>20.09</v>
      </c>
      <c r="AG77">
        <v>0.43</v>
      </c>
      <c r="AH77">
        <v>0.65</v>
      </c>
      <c r="AI77">
        <v>0.44</v>
      </c>
      <c r="AJ77">
        <v>14.35</v>
      </c>
      <c r="AK77">
        <v>0.34</v>
      </c>
      <c r="AL77">
        <v>0.43</v>
      </c>
      <c r="AM77">
        <v>120.53</v>
      </c>
      <c r="AN77">
        <v>2.87</v>
      </c>
      <c r="AO77">
        <v>1.29</v>
      </c>
      <c r="AP77">
        <v>0.27</v>
      </c>
      <c r="AQ77">
        <v>4.3</v>
      </c>
      <c r="AR77">
        <v>1.83</v>
      </c>
      <c r="AS77">
        <v>0</v>
      </c>
      <c r="AT77">
        <v>1.4</v>
      </c>
      <c r="AU77">
        <v>4.5199999999999996</v>
      </c>
      <c r="AV77">
        <v>41.58</v>
      </c>
      <c r="AW77">
        <v>30</v>
      </c>
      <c r="AX77">
        <v>0</v>
      </c>
      <c r="AY77">
        <v>45</v>
      </c>
      <c r="AZ77">
        <v>15</v>
      </c>
      <c r="BA77">
        <v>30</v>
      </c>
      <c r="BB77">
        <v>0</v>
      </c>
      <c r="BC77">
        <v>115.16</v>
      </c>
      <c r="BD77">
        <v>108.12</v>
      </c>
      <c r="BE77">
        <v>0</v>
      </c>
    </row>
    <row r="78" spans="7:57">
      <c r="G78" t="s">
        <v>120</v>
      </c>
      <c r="H78" s="115">
        <v>84.830000000000013</v>
      </c>
      <c r="I78" s="88">
        <v>0.71</v>
      </c>
      <c r="J78" s="88">
        <v>1.6300000000000001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202.20999999999998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0.38</v>
      </c>
      <c r="AD78">
        <v>0.42</v>
      </c>
      <c r="AE78">
        <v>56.44</v>
      </c>
      <c r="AF78">
        <v>20.09</v>
      </c>
      <c r="AG78">
        <v>0.43</v>
      </c>
      <c r="AH78">
        <v>0.65</v>
      </c>
      <c r="AI78">
        <v>0.44</v>
      </c>
      <c r="AJ78">
        <v>14.35</v>
      </c>
      <c r="AK78">
        <v>0.34</v>
      </c>
      <c r="AL78">
        <v>0.43</v>
      </c>
      <c r="AM78">
        <v>120.53</v>
      </c>
      <c r="AN78">
        <v>2.87</v>
      </c>
      <c r="AO78">
        <v>1.29</v>
      </c>
      <c r="AP78">
        <v>0.27</v>
      </c>
      <c r="AQ78">
        <v>4.3</v>
      </c>
      <c r="AR78">
        <v>1.83</v>
      </c>
      <c r="AS78">
        <v>0</v>
      </c>
      <c r="AT78">
        <v>1.4</v>
      </c>
      <c r="AU78">
        <v>4.5199999999999996</v>
      </c>
      <c r="AV78">
        <v>41.58</v>
      </c>
      <c r="AW78">
        <v>30</v>
      </c>
      <c r="AX78">
        <v>0</v>
      </c>
      <c r="AY78">
        <v>45</v>
      </c>
      <c r="AZ78">
        <v>15</v>
      </c>
      <c r="BA78">
        <v>30</v>
      </c>
      <c r="BB78">
        <v>0</v>
      </c>
      <c r="BC78">
        <v>115.16</v>
      </c>
      <c r="BD78">
        <v>108.12</v>
      </c>
      <c r="BE78">
        <v>0</v>
      </c>
    </row>
    <row r="79" spans="7:57">
      <c r="G79" t="s">
        <v>121</v>
      </c>
      <c r="H79" s="115">
        <v>73.350000000000023</v>
      </c>
      <c r="I79" s="88">
        <v>0.71</v>
      </c>
      <c r="J79" s="88">
        <v>1.6300000000000001</v>
      </c>
      <c r="K79" s="88">
        <v>0</v>
      </c>
      <c r="L79" s="88">
        <v>14.35</v>
      </c>
      <c r="M79" s="116">
        <v>0</v>
      </c>
      <c r="N79" s="115">
        <v>153.12</v>
      </c>
      <c r="O79" s="88">
        <v>202.20999999999998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0.38</v>
      </c>
      <c r="AD79">
        <v>0.42</v>
      </c>
      <c r="AE79">
        <v>44.96</v>
      </c>
      <c r="AF79">
        <v>20.09</v>
      </c>
      <c r="AG79">
        <v>0.43</v>
      </c>
      <c r="AH79">
        <v>0.65</v>
      </c>
      <c r="AI79">
        <v>0.44</v>
      </c>
      <c r="AJ79">
        <v>14.35</v>
      </c>
      <c r="AK79">
        <v>0.34</v>
      </c>
      <c r="AL79">
        <v>0.43</v>
      </c>
      <c r="AM79">
        <v>0</v>
      </c>
      <c r="AN79">
        <v>2.87</v>
      </c>
      <c r="AO79">
        <v>1.29</v>
      </c>
      <c r="AP79">
        <v>0.27</v>
      </c>
      <c r="AQ79">
        <v>4.3</v>
      </c>
      <c r="AR79">
        <v>1.83</v>
      </c>
      <c r="AS79">
        <v>0</v>
      </c>
      <c r="AT79">
        <v>1.4</v>
      </c>
      <c r="AU79">
        <v>4.5199999999999996</v>
      </c>
      <c r="AV79">
        <v>0</v>
      </c>
      <c r="AW79">
        <v>30</v>
      </c>
      <c r="AX79">
        <v>0</v>
      </c>
      <c r="AY79">
        <v>45</v>
      </c>
      <c r="AZ79">
        <v>15</v>
      </c>
      <c r="BA79">
        <v>30</v>
      </c>
      <c r="BB79">
        <v>0</v>
      </c>
      <c r="BC79">
        <v>115.16</v>
      </c>
      <c r="BD79">
        <v>108.12</v>
      </c>
      <c r="BE79">
        <v>0</v>
      </c>
    </row>
    <row r="80" spans="7:57">
      <c r="G80" t="s">
        <v>122</v>
      </c>
      <c r="H80" s="115">
        <v>73.350000000000023</v>
      </c>
      <c r="I80" s="88">
        <v>0.71</v>
      </c>
      <c r="J80" s="88">
        <v>1.6300000000000001</v>
      </c>
      <c r="K80" s="88">
        <v>0</v>
      </c>
      <c r="L80" s="88">
        <v>14.35</v>
      </c>
      <c r="M80" s="116">
        <v>0</v>
      </c>
      <c r="N80" s="115">
        <v>153.12</v>
      </c>
      <c r="O80" s="88">
        <v>202.20999999999998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0.38</v>
      </c>
      <c r="AD80">
        <v>0.42</v>
      </c>
      <c r="AE80">
        <v>44.96</v>
      </c>
      <c r="AF80">
        <v>20.09</v>
      </c>
      <c r="AG80">
        <v>0.43</v>
      </c>
      <c r="AH80">
        <v>0.65</v>
      </c>
      <c r="AI80">
        <v>0.44</v>
      </c>
      <c r="AJ80">
        <v>14.35</v>
      </c>
      <c r="AK80">
        <v>0.34</v>
      </c>
      <c r="AL80">
        <v>0.43</v>
      </c>
      <c r="AM80">
        <v>0</v>
      </c>
      <c r="AN80">
        <v>2.87</v>
      </c>
      <c r="AO80">
        <v>1.29</v>
      </c>
      <c r="AP80">
        <v>0.27</v>
      </c>
      <c r="AQ80">
        <v>4.3</v>
      </c>
      <c r="AR80">
        <v>1.83</v>
      </c>
      <c r="AS80">
        <v>0</v>
      </c>
      <c r="AT80">
        <v>1.4</v>
      </c>
      <c r="AU80">
        <v>4.5199999999999996</v>
      </c>
      <c r="AV80">
        <v>0</v>
      </c>
      <c r="AW80">
        <v>30</v>
      </c>
      <c r="AX80">
        <v>0</v>
      </c>
      <c r="AY80">
        <v>45</v>
      </c>
      <c r="AZ80">
        <v>15</v>
      </c>
      <c r="BA80">
        <v>30</v>
      </c>
      <c r="BB80">
        <v>0</v>
      </c>
      <c r="BC80">
        <v>115.16</v>
      </c>
      <c r="BD80">
        <v>108.12</v>
      </c>
      <c r="BE80">
        <v>0</v>
      </c>
    </row>
    <row r="81" spans="7:57">
      <c r="G81" t="s">
        <v>123</v>
      </c>
      <c r="H81" s="115">
        <v>73.350000000000023</v>
      </c>
      <c r="I81" s="88">
        <v>0.71</v>
      </c>
      <c r="J81" s="88">
        <v>1.6300000000000001</v>
      </c>
      <c r="K81" s="88">
        <v>0</v>
      </c>
      <c r="L81" s="88">
        <v>14.35</v>
      </c>
      <c r="M81" s="116">
        <v>0</v>
      </c>
      <c r="N81" s="115">
        <v>153.12</v>
      </c>
      <c r="O81" s="88">
        <v>202.20999999999998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0.38</v>
      </c>
      <c r="AD81">
        <v>0.42</v>
      </c>
      <c r="AE81">
        <v>44.96</v>
      </c>
      <c r="AF81">
        <v>20.09</v>
      </c>
      <c r="AG81">
        <v>0.43</v>
      </c>
      <c r="AH81">
        <v>0.65</v>
      </c>
      <c r="AI81">
        <v>0.44</v>
      </c>
      <c r="AJ81">
        <v>14.35</v>
      </c>
      <c r="AK81">
        <v>0.34</v>
      </c>
      <c r="AL81">
        <v>0.43</v>
      </c>
      <c r="AM81">
        <v>0</v>
      </c>
      <c r="AN81">
        <v>2.87</v>
      </c>
      <c r="AO81">
        <v>1.29</v>
      </c>
      <c r="AP81">
        <v>0.27</v>
      </c>
      <c r="AQ81">
        <v>4.3</v>
      </c>
      <c r="AR81">
        <v>1.83</v>
      </c>
      <c r="AS81">
        <v>0</v>
      </c>
      <c r="AT81">
        <v>1.4</v>
      </c>
      <c r="AU81">
        <v>4.5199999999999996</v>
      </c>
      <c r="AV81">
        <v>0</v>
      </c>
      <c r="AW81">
        <v>30</v>
      </c>
      <c r="AX81">
        <v>0</v>
      </c>
      <c r="AY81">
        <v>45</v>
      </c>
      <c r="AZ81">
        <v>15</v>
      </c>
      <c r="BA81">
        <v>30</v>
      </c>
      <c r="BB81">
        <v>0</v>
      </c>
      <c r="BC81">
        <v>115.16</v>
      </c>
      <c r="BD81">
        <v>108.12</v>
      </c>
      <c r="BE81">
        <v>0</v>
      </c>
    </row>
    <row r="82" spans="7:57">
      <c r="G82" t="s">
        <v>124</v>
      </c>
      <c r="H82" s="115">
        <v>73.350000000000023</v>
      </c>
      <c r="I82" s="88">
        <v>0.71</v>
      </c>
      <c r="J82" s="88">
        <v>1.6300000000000001</v>
      </c>
      <c r="K82" s="88">
        <v>0</v>
      </c>
      <c r="L82" s="88">
        <v>14.35</v>
      </c>
      <c r="M82" s="116">
        <v>0</v>
      </c>
      <c r="N82" s="115">
        <v>153.12</v>
      </c>
      <c r="O82" s="88">
        <v>202.20999999999998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0.38</v>
      </c>
      <c r="AD82">
        <v>0.42</v>
      </c>
      <c r="AE82">
        <v>44.96</v>
      </c>
      <c r="AF82">
        <v>20.09</v>
      </c>
      <c r="AG82">
        <v>0.43</v>
      </c>
      <c r="AH82">
        <v>0.65</v>
      </c>
      <c r="AI82">
        <v>0.44</v>
      </c>
      <c r="AJ82">
        <v>14.35</v>
      </c>
      <c r="AK82">
        <v>0.34</v>
      </c>
      <c r="AL82">
        <v>0.43</v>
      </c>
      <c r="AM82">
        <v>0</v>
      </c>
      <c r="AN82">
        <v>2.87</v>
      </c>
      <c r="AO82">
        <v>1.29</v>
      </c>
      <c r="AP82">
        <v>0.27</v>
      </c>
      <c r="AQ82">
        <v>4.3</v>
      </c>
      <c r="AR82">
        <v>1.83</v>
      </c>
      <c r="AS82">
        <v>0</v>
      </c>
      <c r="AT82">
        <v>1.4</v>
      </c>
      <c r="AU82">
        <v>4.5199999999999996</v>
      </c>
      <c r="AV82">
        <v>0</v>
      </c>
      <c r="AW82">
        <v>30</v>
      </c>
      <c r="AX82">
        <v>0</v>
      </c>
      <c r="AY82">
        <v>45</v>
      </c>
      <c r="AZ82">
        <v>15</v>
      </c>
      <c r="BA82">
        <v>30</v>
      </c>
      <c r="BB82">
        <v>0</v>
      </c>
      <c r="BC82">
        <v>115.16</v>
      </c>
      <c r="BD82">
        <v>108.12</v>
      </c>
      <c r="BE82">
        <v>0</v>
      </c>
    </row>
    <row r="83" spans="7:57">
      <c r="G83" t="s">
        <v>125</v>
      </c>
      <c r="H83" s="115">
        <v>54.219999999999992</v>
      </c>
      <c r="I83" s="88">
        <v>0.71</v>
      </c>
      <c r="J83" s="88">
        <v>1.6300000000000001</v>
      </c>
      <c r="K83" s="88">
        <v>0</v>
      </c>
      <c r="L83" s="88">
        <v>14.35</v>
      </c>
      <c r="M83" s="116">
        <v>0</v>
      </c>
      <c r="N83" s="115">
        <v>153.12</v>
      </c>
      <c r="O83" s="88">
        <v>202.20999999999998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25.83</v>
      </c>
      <c r="AF83">
        <v>20.09</v>
      </c>
      <c r="AG83">
        <v>0.43</v>
      </c>
      <c r="AH83">
        <v>0.65</v>
      </c>
      <c r="AI83">
        <v>0.44</v>
      </c>
      <c r="AJ83">
        <v>14.35</v>
      </c>
      <c r="AK83">
        <v>0.34</v>
      </c>
      <c r="AL83">
        <v>0.43</v>
      </c>
      <c r="AM83">
        <v>0</v>
      </c>
      <c r="AN83">
        <v>2.87</v>
      </c>
      <c r="AO83">
        <v>1.29</v>
      </c>
      <c r="AP83">
        <v>0.27</v>
      </c>
      <c r="AQ83">
        <v>4.3</v>
      </c>
      <c r="AR83">
        <v>1.83</v>
      </c>
      <c r="AS83">
        <v>0</v>
      </c>
      <c r="AT83">
        <v>1.4</v>
      </c>
      <c r="AU83">
        <v>4.5199999999999996</v>
      </c>
      <c r="AV83">
        <v>0</v>
      </c>
      <c r="AW83">
        <v>30</v>
      </c>
      <c r="AX83">
        <v>0</v>
      </c>
      <c r="AY83">
        <v>45</v>
      </c>
      <c r="AZ83">
        <v>15</v>
      </c>
      <c r="BA83">
        <v>30</v>
      </c>
      <c r="BB83">
        <v>0</v>
      </c>
      <c r="BC83">
        <v>115.16</v>
      </c>
      <c r="BD83">
        <v>108.12</v>
      </c>
      <c r="BE83">
        <v>0</v>
      </c>
    </row>
    <row r="84" spans="7:57">
      <c r="G84" t="s">
        <v>126</v>
      </c>
      <c r="H84" s="115">
        <v>54.219999999999992</v>
      </c>
      <c r="I84" s="88">
        <v>0.71</v>
      </c>
      <c r="J84" s="88">
        <v>1.6300000000000001</v>
      </c>
      <c r="K84" s="88">
        <v>0</v>
      </c>
      <c r="L84" s="88">
        <v>14.35</v>
      </c>
      <c r="M84" s="116">
        <v>0</v>
      </c>
      <c r="N84" s="115">
        <v>153.12</v>
      </c>
      <c r="O84" s="88">
        <v>202.20999999999998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25.83</v>
      </c>
      <c r="AF84">
        <v>20.09</v>
      </c>
      <c r="AG84">
        <v>0.43</v>
      </c>
      <c r="AH84">
        <v>0.65</v>
      </c>
      <c r="AI84">
        <v>0.44</v>
      </c>
      <c r="AJ84">
        <v>14.35</v>
      </c>
      <c r="AK84">
        <v>0.34</v>
      </c>
      <c r="AL84">
        <v>0.43</v>
      </c>
      <c r="AM84">
        <v>0</v>
      </c>
      <c r="AN84">
        <v>2.87</v>
      </c>
      <c r="AO84">
        <v>1.29</v>
      </c>
      <c r="AP84">
        <v>0.27</v>
      </c>
      <c r="AQ84">
        <v>4.3</v>
      </c>
      <c r="AR84">
        <v>1.83</v>
      </c>
      <c r="AS84">
        <v>0</v>
      </c>
      <c r="AT84">
        <v>1.4</v>
      </c>
      <c r="AU84">
        <v>4.5199999999999996</v>
      </c>
      <c r="AV84">
        <v>0</v>
      </c>
      <c r="AW84">
        <v>30</v>
      </c>
      <c r="AX84">
        <v>0</v>
      </c>
      <c r="AY84">
        <v>45</v>
      </c>
      <c r="AZ84">
        <v>15</v>
      </c>
      <c r="BA84">
        <v>30</v>
      </c>
      <c r="BB84">
        <v>0</v>
      </c>
      <c r="BC84">
        <v>115.16</v>
      </c>
      <c r="BD84">
        <v>108.12</v>
      </c>
      <c r="BE84">
        <v>0</v>
      </c>
    </row>
    <row r="85" spans="7:57">
      <c r="G85" t="s">
        <v>127</v>
      </c>
      <c r="H85" s="115">
        <v>54.219999999999992</v>
      </c>
      <c r="I85" s="88">
        <v>0.71</v>
      </c>
      <c r="J85" s="88">
        <v>1.6300000000000001</v>
      </c>
      <c r="K85" s="88">
        <v>0</v>
      </c>
      <c r="L85" s="88">
        <v>14.35</v>
      </c>
      <c r="M85" s="116">
        <v>0</v>
      </c>
      <c r="N85" s="115">
        <v>153.12</v>
      </c>
      <c r="O85" s="88">
        <v>202.20999999999998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25.83</v>
      </c>
      <c r="AF85">
        <v>20.09</v>
      </c>
      <c r="AG85">
        <v>0.43</v>
      </c>
      <c r="AH85">
        <v>0.65</v>
      </c>
      <c r="AI85">
        <v>0.44</v>
      </c>
      <c r="AJ85">
        <v>14.35</v>
      </c>
      <c r="AK85">
        <v>0.34</v>
      </c>
      <c r="AL85">
        <v>0.43</v>
      </c>
      <c r="AM85">
        <v>0</v>
      </c>
      <c r="AN85">
        <v>2.87</v>
      </c>
      <c r="AO85">
        <v>1.29</v>
      </c>
      <c r="AP85">
        <v>0.27</v>
      </c>
      <c r="AQ85">
        <v>4.3</v>
      </c>
      <c r="AR85">
        <v>1.83</v>
      </c>
      <c r="AS85">
        <v>0</v>
      </c>
      <c r="AT85">
        <v>1.4</v>
      </c>
      <c r="AU85">
        <v>4.5199999999999996</v>
      </c>
      <c r="AV85">
        <v>0</v>
      </c>
      <c r="AW85">
        <v>30</v>
      </c>
      <c r="AX85">
        <v>0</v>
      </c>
      <c r="AY85">
        <v>45</v>
      </c>
      <c r="AZ85">
        <v>15</v>
      </c>
      <c r="BA85">
        <v>30</v>
      </c>
      <c r="BB85">
        <v>0</v>
      </c>
      <c r="BC85">
        <v>115.16</v>
      </c>
      <c r="BD85">
        <v>108.12</v>
      </c>
      <c r="BE85">
        <v>0</v>
      </c>
    </row>
    <row r="86" spans="7:57">
      <c r="G86" t="s">
        <v>128</v>
      </c>
      <c r="H86" s="115">
        <v>46.57</v>
      </c>
      <c r="I86" s="88">
        <v>0.71</v>
      </c>
      <c r="J86" s="88">
        <v>1.6300000000000001</v>
      </c>
      <c r="K86" s="88">
        <v>0</v>
      </c>
      <c r="L86" s="88">
        <v>14.35</v>
      </c>
      <c r="M86" s="116">
        <v>0</v>
      </c>
      <c r="N86" s="115">
        <v>153.12</v>
      </c>
      <c r="O86" s="88">
        <v>202.20999999999998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18.18</v>
      </c>
      <c r="AF86">
        <v>20.09</v>
      </c>
      <c r="AG86">
        <v>0.43</v>
      </c>
      <c r="AH86">
        <v>0.65</v>
      </c>
      <c r="AI86">
        <v>0.44</v>
      </c>
      <c r="AJ86">
        <v>14.35</v>
      </c>
      <c r="AK86">
        <v>0.34</v>
      </c>
      <c r="AL86">
        <v>0.43</v>
      </c>
      <c r="AM86">
        <v>0</v>
      </c>
      <c r="AN86">
        <v>2.87</v>
      </c>
      <c r="AO86">
        <v>1.29</v>
      </c>
      <c r="AP86">
        <v>0.27</v>
      </c>
      <c r="AQ86">
        <v>4.3</v>
      </c>
      <c r="AR86">
        <v>1.83</v>
      </c>
      <c r="AS86">
        <v>0</v>
      </c>
      <c r="AT86">
        <v>1.4</v>
      </c>
      <c r="AU86">
        <v>4.5199999999999996</v>
      </c>
      <c r="AV86">
        <v>0</v>
      </c>
      <c r="AW86">
        <v>30</v>
      </c>
      <c r="AX86">
        <v>0</v>
      </c>
      <c r="AY86">
        <v>45</v>
      </c>
      <c r="AZ86">
        <v>15</v>
      </c>
      <c r="BA86">
        <v>30</v>
      </c>
      <c r="BB86">
        <v>0</v>
      </c>
      <c r="BC86">
        <v>115.16</v>
      </c>
      <c r="BD86">
        <v>108.12</v>
      </c>
      <c r="BE86">
        <v>0</v>
      </c>
    </row>
    <row r="87" spans="7:57">
      <c r="G87" t="s">
        <v>129</v>
      </c>
      <c r="H87" s="115">
        <v>46.56</v>
      </c>
      <c r="I87" s="88">
        <v>0.71</v>
      </c>
      <c r="J87" s="88">
        <v>1.6300000000000001</v>
      </c>
      <c r="K87" s="88">
        <v>0</v>
      </c>
      <c r="L87" s="88">
        <v>14.35</v>
      </c>
      <c r="M87" s="116">
        <v>0</v>
      </c>
      <c r="N87" s="115">
        <v>153.12</v>
      </c>
      <c r="O87" s="88">
        <v>202.20999999999998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18.18</v>
      </c>
      <c r="AF87">
        <v>20.09</v>
      </c>
      <c r="AG87">
        <v>0.43</v>
      </c>
      <c r="AH87">
        <v>0.65</v>
      </c>
      <c r="AI87">
        <v>0.43</v>
      </c>
      <c r="AJ87">
        <v>14.35</v>
      </c>
      <c r="AK87">
        <v>0.34</v>
      </c>
      <c r="AL87">
        <v>0.43</v>
      </c>
      <c r="AM87">
        <v>0</v>
      </c>
      <c r="AN87">
        <v>2.87</v>
      </c>
      <c r="AO87">
        <v>1.29</v>
      </c>
      <c r="AP87">
        <v>0.27</v>
      </c>
      <c r="AQ87">
        <v>4.3</v>
      </c>
      <c r="AR87">
        <v>1.83</v>
      </c>
      <c r="AS87">
        <v>0</v>
      </c>
      <c r="AT87">
        <v>1.4</v>
      </c>
      <c r="AU87">
        <v>4.5199999999999996</v>
      </c>
      <c r="AV87">
        <v>0</v>
      </c>
      <c r="AW87">
        <v>30</v>
      </c>
      <c r="AX87">
        <v>0</v>
      </c>
      <c r="AY87">
        <v>45</v>
      </c>
      <c r="AZ87">
        <v>15</v>
      </c>
      <c r="BA87">
        <v>30</v>
      </c>
      <c r="BB87">
        <v>0</v>
      </c>
      <c r="BC87">
        <v>115.16</v>
      </c>
      <c r="BD87">
        <v>108.12</v>
      </c>
      <c r="BE87">
        <v>0</v>
      </c>
    </row>
    <row r="88" spans="7:57">
      <c r="G88" t="s">
        <v>130</v>
      </c>
      <c r="H88" s="115">
        <v>46.56</v>
      </c>
      <c r="I88" s="88">
        <v>0.71</v>
      </c>
      <c r="J88" s="88">
        <v>1.6300000000000001</v>
      </c>
      <c r="K88" s="88">
        <v>0</v>
      </c>
      <c r="L88" s="88">
        <v>14.35</v>
      </c>
      <c r="M88" s="116">
        <v>0</v>
      </c>
      <c r="N88" s="115">
        <v>153.12</v>
      </c>
      <c r="O88" s="88">
        <v>202.20999999999998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18.18</v>
      </c>
      <c r="AF88">
        <v>20.09</v>
      </c>
      <c r="AG88">
        <v>0.43</v>
      </c>
      <c r="AH88">
        <v>0.65</v>
      </c>
      <c r="AI88">
        <v>0.43</v>
      </c>
      <c r="AJ88">
        <v>14.35</v>
      </c>
      <c r="AK88">
        <v>0.34</v>
      </c>
      <c r="AL88">
        <v>0.43</v>
      </c>
      <c r="AM88">
        <v>0</v>
      </c>
      <c r="AN88">
        <v>2.87</v>
      </c>
      <c r="AO88">
        <v>1.29</v>
      </c>
      <c r="AP88">
        <v>0.27</v>
      </c>
      <c r="AQ88">
        <v>4.3</v>
      </c>
      <c r="AR88">
        <v>1.83</v>
      </c>
      <c r="AS88">
        <v>0</v>
      </c>
      <c r="AT88">
        <v>1.4</v>
      </c>
      <c r="AU88">
        <v>4.5199999999999996</v>
      </c>
      <c r="AV88">
        <v>0</v>
      </c>
      <c r="AW88">
        <v>30</v>
      </c>
      <c r="AX88">
        <v>0</v>
      </c>
      <c r="AY88">
        <v>45</v>
      </c>
      <c r="AZ88">
        <v>15</v>
      </c>
      <c r="BA88">
        <v>30</v>
      </c>
      <c r="BB88">
        <v>0</v>
      </c>
      <c r="BC88">
        <v>115.16</v>
      </c>
      <c r="BD88">
        <v>108.12</v>
      </c>
      <c r="BE88">
        <v>0</v>
      </c>
    </row>
    <row r="89" spans="7:57">
      <c r="G89" t="s">
        <v>131</v>
      </c>
      <c r="H89" s="115">
        <v>28.38</v>
      </c>
      <c r="I89" s="88">
        <v>0.71</v>
      </c>
      <c r="J89" s="88">
        <v>1.6300000000000001</v>
      </c>
      <c r="K89" s="88">
        <v>0</v>
      </c>
      <c r="L89" s="88">
        <v>14.35</v>
      </c>
      <c r="M89" s="116">
        <v>0</v>
      </c>
      <c r="N89" s="115">
        <v>153.12</v>
      </c>
      <c r="O89" s="88">
        <v>202.20999999999998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0</v>
      </c>
      <c r="AF89">
        <v>20.09</v>
      </c>
      <c r="AG89">
        <v>0.43</v>
      </c>
      <c r="AH89">
        <v>0.65</v>
      </c>
      <c r="AI89">
        <v>0.43</v>
      </c>
      <c r="AJ89">
        <v>14.35</v>
      </c>
      <c r="AK89">
        <v>0.34</v>
      </c>
      <c r="AL89">
        <v>0.43</v>
      </c>
      <c r="AM89">
        <v>0</v>
      </c>
      <c r="AN89">
        <v>2.87</v>
      </c>
      <c r="AO89">
        <v>1.29</v>
      </c>
      <c r="AP89">
        <v>0.27</v>
      </c>
      <c r="AQ89">
        <v>4.3</v>
      </c>
      <c r="AR89">
        <v>1.83</v>
      </c>
      <c r="AS89">
        <v>0</v>
      </c>
      <c r="AT89">
        <v>1.4</v>
      </c>
      <c r="AU89">
        <v>4.5199999999999996</v>
      </c>
      <c r="AV89">
        <v>0</v>
      </c>
      <c r="AW89">
        <v>30</v>
      </c>
      <c r="AX89">
        <v>0</v>
      </c>
      <c r="AY89">
        <v>45</v>
      </c>
      <c r="AZ89">
        <v>15</v>
      </c>
      <c r="BA89">
        <v>30</v>
      </c>
      <c r="BB89">
        <v>0</v>
      </c>
      <c r="BC89">
        <v>115.16</v>
      </c>
      <c r="BD89">
        <v>108.12</v>
      </c>
      <c r="BE89">
        <v>0</v>
      </c>
    </row>
    <row r="90" spans="7:57">
      <c r="G90" t="s">
        <v>132</v>
      </c>
      <c r="H90" s="115">
        <v>28.38</v>
      </c>
      <c r="I90" s="88">
        <v>0.71</v>
      </c>
      <c r="J90" s="88">
        <v>1.6300000000000001</v>
      </c>
      <c r="K90" s="88">
        <v>0</v>
      </c>
      <c r="L90" s="88">
        <v>14.35</v>
      </c>
      <c r="M90" s="116">
        <v>0</v>
      </c>
      <c r="N90" s="115">
        <v>153.12</v>
      </c>
      <c r="O90" s="88">
        <v>202.20999999999998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20.09</v>
      </c>
      <c r="AG90">
        <v>0.43</v>
      </c>
      <c r="AH90">
        <v>0.65</v>
      </c>
      <c r="AI90">
        <v>0.43</v>
      </c>
      <c r="AJ90">
        <v>14.35</v>
      </c>
      <c r="AK90">
        <v>0.34</v>
      </c>
      <c r="AL90">
        <v>0.43</v>
      </c>
      <c r="AM90">
        <v>0</v>
      </c>
      <c r="AN90">
        <v>2.87</v>
      </c>
      <c r="AO90">
        <v>1.29</v>
      </c>
      <c r="AP90">
        <v>0.27</v>
      </c>
      <c r="AQ90">
        <v>4.3</v>
      </c>
      <c r="AR90">
        <v>1.83</v>
      </c>
      <c r="AS90">
        <v>0</v>
      </c>
      <c r="AT90">
        <v>1.4</v>
      </c>
      <c r="AU90">
        <v>4.5199999999999996</v>
      </c>
      <c r="AV90">
        <v>0</v>
      </c>
      <c r="AW90">
        <v>30</v>
      </c>
      <c r="AX90">
        <v>0</v>
      </c>
      <c r="AY90">
        <v>45</v>
      </c>
      <c r="AZ90">
        <v>15</v>
      </c>
      <c r="BA90">
        <v>30</v>
      </c>
      <c r="BB90">
        <v>0</v>
      </c>
      <c r="BC90">
        <v>115.16</v>
      </c>
      <c r="BD90">
        <v>108.12</v>
      </c>
      <c r="BE90">
        <v>0</v>
      </c>
    </row>
    <row r="91" spans="7:57">
      <c r="G91" t="s">
        <v>133</v>
      </c>
      <c r="H91" s="115">
        <v>28.38</v>
      </c>
      <c r="I91" s="88">
        <v>0.71</v>
      </c>
      <c r="J91" s="88">
        <v>1.6300000000000001</v>
      </c>
      <c r="K91" s="88">
        <v>0</v>
      </c>
      <c r="L91" s="88">
        <v>14.35</v>
      </c>
      <c r="M91" s="116">
        <v>0</v>
      </c>
      <c r="N91" s="115">
        <v>153.12</v>
      </c>
      <c r="O91" s="88">
        <v>227.20999999999998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0.43</v>
      </c>
      <c r="AH91">
        <v>0.65</v>
      </c>
      <c r="AI91">
        <v>0.43</v>
      </c>
      <c r="AJ91">
        <v>14.35</v>
      </c>
      <c r="AK91">
        <v>0.34</v>
      </c>
      <c r="AL91">
        <v>0.43</v>
      </c>
      <c r="AM91">
        <v>0</v>
      </c>
      <c r="AN91">
        <v>2.87</v>
      </c>
      <c r="AO91">
        <v>1.29</v>
      </c>
      <c r="AP91">
        <v>0.27</v>
      </c>
      <c r="AQ91">
        <v>4.3</v>
      </c>
      <c r="AR91">
        <v>1.83</v>
      </c>
      <c r="AS91">
        <v>0</v>
      </c>
      <c r="AT91">
        <v>1.4</v>
      </c>
      <c r="AU91">
        <v>4.5199999999999996</v>
      </c>
      <c r="AV91">
        <v>0</v>
      </c>
      <c r="AW91">
        <v>30</v>
      </c>
      <c r="AX91">
        <v>25</v>
      </c>
      <c r="AY91">
        <v>45</v>
      </c>
      <c r="AZ91">
        <v>15</v>
      </c>
      <c r="BA91">
        <v>30</v>
      </c>
      <c r="BB91">
        <v>0</v>
      </c>
      <c r="BC91">
        <v>115.16</v>
      </c>
      <c r="BD91">
        <v>108.12</v>
      </c>
      <c r="BE91">
        <v>0</v>
      </c>
    </row>
    <row r="92" spans="7:57">
      <c r="G92" t="s">
        <v>134</v>
      </c>
      <c r="H92" s="115">
        <v>28.38</v>
      </c>
      <c r="I92" s="88">
        <v>0.71</v>
      </c>
      <c r="J92" s="88">
        <v>1.6300000000000001</v>
      </c>
      <c r="K92" s="88">
        <v>0</v>
      </c>
      <c r="L92" s="88">
        <v>14.35</v>
      </c>
      <c r="M92" s="116">
        <v>0</v>
      </c>
      <c r="N92" s="115">
        <v>153.12</v>
      </c>
      <c r="O92" s="88">
        <v>227.20999999999998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0.43</v>
      </c>
      <c r="AH92">
        <v>0.65</v>
      </c>
      <c r="AI92">
        <v>0.43</v>
      </c>
      <c r="AJ92">
        <v>14.35</v>
      </c>
      <c r="AK92">
        <v>0.34</v>
      </c>
      <c r="AL92">
        <v>0.43</v>
      </c>
      <c r="AM92">
        <v>0</v>
      </c>
      <c r="AN92">
        <v>2.87</v>
      </c>
      <c r="AO92">
        <v>1.29</v>
      </c>
      <c r="AP92">
        <v>0.27</v>
      </c>
      <c r="AQ92">
        <v>4.3</v>
      </c>
      <c r="AR92">
        <v>1.83</v>
      </c>
      <c r="AS92">
        <v>0</v>
      </c>
      <c r="AT92">
        <v>1.4</v>
      </c>
      <c r="AU92">
        <v>4.5199999999999996</v>
      </c>
      <c r="AV92">
        <v>0</v>
      </c>
      <c r="AW92">
        <v>30</v>
      </c>
      <c r="AX92">
        <v>25</v>
      </c>
      <c r="AY92">
        <v>45</v>
      </c>
      <c r="AZ92">
        <v>15</v>
      </c>
      <c r="BA92">
        <v>30</v>
      </c>
      <c r="BB92">
        <v>0</v>
      </c>
      <c r="BC92">
        <v>115.16</v>
      </c>
      <c r="BD92">
        <v>108.12</v>
      </c>
      <c r="BE92">
        <v>0</v>
      </c>
    </row>
    <row r="93" spans="7:57">
      <c r="G93" t="s">
        <v>135</v>
      </c>
      <c r="H93" s="115">
        <v>28.38</v>
      </c>
      <c r="I93" s="88">
        <v>0.71</v>
      </c>
      <c r="J93" s="88">
        <v>1.6300000000000001</v>
      </c>
      <c r="K93" s="88">
        <v>0</v>
      </c>
      <c r="L93" s="88">
        <v>14.35</v>
      </c>
      <c r="M93" s="116">
        <v>0</v>
      </c>
      <c r="N93" s="115">
        <v>153.12</v>
      </c>
      <c r="O93" s="88">
        <v>227.20999999999998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0.43</v>
      </c>
      <c r="AH93">
        <v>0.65</v>
      </c>
      <c r="AI93">
        <v>0.43</v>
      </c>
      <c r="AJ93">
        <v>14.35</v>
      </c>
      <c r="AK93">
        <v>0.34</v>
      </c>
      <c r="AL93">
        <v>0.43</v>
      </c>
      <c r="AM93">
        <v>0</v>
      </c>
      <c r="AN93">
        <v>2.87</v>
      </c>
      <c r="AO93">
        <v>1.29</v>
      </c>
      <c r="AP93">
        <v>0.27</v>
      </c>
      <c r="AQ93">
        <v>4.3</v>
      </c>
      <c r="AR93">
        <v>1.83</v>
      </c>
      <c r="AS93">
        <v>0</v>
      </c>
      <c r="AT93">
        <v>1.4</v>
      </c>
      <c r="AU93">
        <v>4.5199999999999996</v>
      </c>
      <c r="AV93">
        <v>0</v>
      </c>
      <c r="AW93">
        <v>30</v>
      </c>
      <c r="AX93">
        <v>25</v>
      </c>
      <c r="AY93">
        <v>45</v>
      </c>
      <c r="AZ93">
        <v>15</v>
      </c>
      <c r="BA93">
        <v>30</v>
      </c>
      <c r="BB93">
        <v>0</v>
      </c>
      <c r="BC93">
        <v>115.16</v>
      </c>
      <c r="BD93">
        <v>108.12</v>
      </c>
      <c r="BE93">
        <v>0</v>
      </c>
    </row>
    <row r="94" spans="7:57">
      <c r="G94" t="s">
        <v>136</v>
      </c>
      <c r="H94" s="115">
        <v>28.38</v>
      </c>
      <c r="I94" s="88">
        <v>0.71</v>
      </c>
      <c r="J94" s="88">
        <v>1.6300000000000001</v>
      </c>
      <c r="K94" s="88">
        <v>0</v>
      </c>
      <c r="L94" s="88">
        <v>14.35</v>
      </c>
      <c r="M94" s="116">
        <v>0</v>
      </c>
      <c r="N94" s="115">
        <v>153.12</v>
      </c>
      <c r="O94" s="88">
        <v>227.20999999999998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0.43</v>
      </c>
      <c r="AH94">
        <v>0.65</v>
      </c>
      <c r="AI94">
        <v>0.43</v>
      </c>
      <c r="AJ94">
        <v>14.35</v>
      </c>
      <c r="AK94">
        <v>0.34</v>
      </c>
      <c r="AL94">
        <v>0.43</v>
      </c>
      <c r="AM94">
        <v>0</v>
      </c>
      <c r="AN94">
        <v>2.87</v>
      </c>
      <c r="AO94">
        <v>1.29</v>
      </c>
      <c r="AP94">
        <v>0.27</v>
      </c>
      <c r="AQ94">
        <v>4.3</v>
      </c>
      <c r="AR94">
        <v>1.83</v>
      </c>
      <c r="AS94">
        <v>0</v>
      </c>
      <c r="AT94">
        <v>1.4</v>
      </c>
      <c r="AU94">
        <v>4.5199999999999996</v>
      </c>
      <c r="AV94">
        <v>0</v>
      </c>
      <c r="AW94">
        <v>30</v>
      </c>
      <c r="AX94">
        <v>25</v>
      </c>
      <c r="AY94">
        <v>45</v>
      </c>
      <c r="AZ94">
        <v>15</v>
      </c>
      <c r="BA94">
        <v>30</v>
      </c>
      <c r="BB94">
        <v>0</v>
      </c>
      <c r="BC94">
        <v>115.16</v>
      </c>
      <c r="BD94">
        <v>108.12</v>
      </c>
      <c r="BE94">
        <v>0</v>
      </c>
    </row>
    <row r="95" spans="7:57">
      <c r="G95" t="s">
        <v>137</v>
      </c>
      <c r="H95" s="115">
        <v>28.38</v>
      </c>
      <c r="I95" s="88">
        <v>0.71</v>
      </c>
      <c r="J95" s="88">
        <v>1.6300000000000001</v>
      </c>
      <c r="K95" s="88">
        <v>0</v>
      </c>
      <c r="L95" s="88">
        <v>14.35</v>
      </c>
      <c r="M95" s="116">
        <v>0</v>
      </c>
      <c r="N95" s="115">
        <v>153.12</v>
      </c>
      <c r="O95" s="88">
        <v>227.20999999999998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0.43</v>
      </c>
      <c r="AH95">
        <v>0.65</v>
      </c>
      <c r="AI95">
        <v>0.43</v>
      </c>
      <c r="AJ95">
        <v>14.35</v>
      </c>
      <c r="AK95">
        <v>0.34</v>
      </c>
      <c r="AL95">
        <v>0.43</v>
      </c>
      <c r="AM95">
        <v>0</v>
      </c>
      <c r="AN95">
        <v>2.87</v>
      </c>
      <c r="AO95">
        <v>1.29</v>
      </c>
      <c r="AP95">
        <v>0.27</v>
      </c>
      <c r="AQ95">
        <v>4.3</v>
      </c>
      <c r="AR95">
        <v>1.83</v>
      </c>
      <c r="AS95">
        <v>0</v>
      </c>
      <c r="AT95">
        <v>1.4</v>
      </c>
      <c r="AU95">
        <v>4.5199999999999996</v>
      </c>
      <c r="AV95">
        <v>0</v>
      </c>
      <c r="AW95">
        <v>30</v>
      </c>
      <c r="AX95">
        <v>25</v>
      </c>
      <c r="AY95">
        <v>45</v>
      </c>
      <c r="AZ95">
        <v>15</v>
      </c>
      <c r="BA95">
        <v>30</v>
      </c>
      <c r="BB95">
        <v>0</v>
      </c>
      <c r="BC95">
        <v>115.16</v>
      </c>
      <c r="BD95">
        <v>108.12</v>
      </c>
      <c r="BE95">
        <v>0</v>
      </c>
    </row>
    <row r="96" spans="7:57">
      <c r="G96" t="s">
        <v>138</v>
      </c>
      <c r="H96" s="115">
        <v>28.38</v>
      </c>
      <c r="I96" s="88">
        <v>0.71</v>
      </c>
      <c r="J96" s="88">
        <v>1.6300000000000001</v>
      </c>
      <c r="K96" s="88">
        <v>0</v>
      </c>
      <c r="L96" s="88">
        <v>14.35</v>
      </c>
      <c r="M96" s="116">
        <v>0</v>
      </c>
      <c r="N96" s="115">
        <v>153.12</v>
      </c>
      <c r="O96" s="88">
        <v>227.20999999999998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0.43</v>
      </c>
      <c r="AH96">
        <v>0.65</v>
      </c>
      <c r="AI96">
        <v>0.43</v>
      </c>
      <c r="AJ96">
        <v>14.35</v>
      </c>
      <c r="AK96">
        <v>0.34</v>
      </c>
      <c r="AL96">
        <v>0.43</v>
      </c>
      <c r="AM96">
        <v>0</v>
      </c>
      <c r="AN96">
        <v>2.87</v>
      </c>
      <c r="AO96">
        <v>1.29</v>
      </c>
      <c r="AP96">
        <v>0.27</v>
      </c>
      <c r="AQ96">
        <v>4.3</v>
      </c>
      <c r="AR96">
        <v>1.83</v>
      </c>
      <c r="AS96">
        <v>0</v>
      </c>
      <c r="AT96">
        <v>1.4</v>
      </c>
      <c r="AU96">
        <v>4.5199999999999996</v>
      </c>
      <c r="AV96">
        <v>0</v>
      </c>
      <c r="AW96">
        <v>30</v>
      </c>
      <c r="AX96">
        <v>25</v>
      </c>
      <c r="AY96">
        <v>45</v>
      </c>
      <c r="AZ96">
        <v>15</v>
      </c>
      <c r="BA96">
        <v>30</v>
      </c>
      <c r="BB96">
        <v>0</v>
      </c>
      <c r="BC96">
        <v>115.16</v>
      </c>
      <c r="BD96">
        <v>108.12</v>
      </c>
      <c r="BE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1.6300000000000001</v>
      </c>
      <c r="K97" s="88">
        <v>0</v>
      </c>
      <c r="L97" s="88">
        <v>14.35</v>
      </c>
      <c r="M97" s="116">
        <v>0</v>
      </c>
      <c r="N97" s="115">
        <v>153.12</v>
      </c>
      <c r="O97" s="88">
        <v>227.20999999999998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0.43</v>
      </c>
      <c r="AH97">
        <v>0.65</v>
      </c>
      <c r="AI97">
        <v>0.43</v>
      </c>
      <c r="AJ97">
        <v>14.35</v>
      </c>
      <c r="AK97">
        <v>0.34</v>
      </c>
      <c r="AL97">
        <v>0.43</v>
      </c>
      <c r="AM97">
        <v>0</v>
      </c>
      <c r="AN97">
        <v>2.87</v>
      </c>
      <c r="AO97">
        <v>1.29</v>
      </c>
      <c r="AP97">
        <v>0.27</v>
      </c>
      <c r="AQ97">
        <v>4.3</v>
      </c>
      <c r="AR97">
        <v>1.83</v>
      </c>
      <c r="AS97">
        <v>0</v>
      </c>
      <c r="AT97">
        <v>1.4</v>
      </c>
      <c r="AU97">
        <v>4.5199999999999996</v>
      </c>
      <c r="AV97">
        <v>0</v>
      </c>
      <c r="AW97">
        <v>30</v>
      </c>
      <c r="AX97">
        <v>25</v>
      </c>
      <c r="AY97">
        <v>45</v>
      </c>
      <c r="AZ97">
        <v>15</v>
      </c>
      <c r="BA97">
        <v>30</v>
      </c>
      <c r="BB97">
        <v>0</v>
      </c>
      <c r="BC97">
        <v>115.16</v>
      </c>
      <c r="BD97">
        <v>108.12</v>
      </c>
      <c r="BE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1.6300000000000001</v>
      </c>
      <c r="K98" s="88">
        <v>0</v>
      </c>
      <c r="L98" s="88">
        <v>14.35</v>
      </c>
      <c r="M98" s="116">
        <v>0</v>
      </c>
      <c r="N98" s="115">
        <v>153.12</v>
      </c>
      <c r="O98" s="88">
        <v>227.20999999999998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0.43</v>
      </c>
      <c r="AH98">
        <v>0.65</v>
      </c>
      <c r="AI98">
        <v>0.43</v>
      </c>
      <c r="AJ98">
        <v>14.35</v>
      </c>
      <c r="AK98">
        <v>0.34</v>
      </c>
      <c r="AL98">
        <v>0.43</v>
      </c>
      <c r="AM98">
        <v>0</v>
      </c>
      <c r="AN98">
        <v>2.87</v>
      </c>
      <c r="AO98">
        <v>1.29</v>
      </c>
      <c r="AP98">
        <v>0.27</v>
      </c>
      <c r="AQ98">
        <v>4.3</v>
      </c>
      <c r="AR98">
        <v>1.83</v>
      </c>
      <c r="AS98">
        <v>0</v>
      </c>
      <c r="AT98">
        <v>1.4</v>
      </c>
      <c r="AU98">
        <v>4.5199999999999996</v>
      </c>
      <c r="AV98">
        <v>0</v>
      </c>
      <c r="AW98">
        <v>30</v>
      </c>
      <c r="AX98">
        <v>25</v>
      </c>
      <c r="AY98">
        <v>45</v>
      </c>
      <c r="AZ98">
        <v>15</v>
      </c>
      <c r="BA98">
        <v>30</v>
      </c>
      <c r="BB98">
        <v>0</v>
      </c>
      <c r="BC98">
        <v>115.16</v>
      </c>
      <c r="BD98">
        <v>108.12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0.98224000000000011</v>
      </c>
      <c r="I99" s="111">
        <f t="shared" ref="I99:BU99" si="1">SUM(I3:I98)/4000</f>
        <v>1.6890000000000002E-2</v>
      </c>
      <c r="J99" s="111">
        <f t="shared" si="1"/>
        <v>3.8569999999999952E-2</v>
      </c>
      <c r="K99" s="111">
        <f t="shared" si="1"/>
        <v>0.80449000000000037</v>
      </c>
      <c r="L99" s="111">
        <f t="shared" si="1"/>
        <v>0.11478000000000008</v>
      </c>
      <c r="M99" s="111">
        <f t="shared" si="1"/>
        <v>0</v>
      </c>
      <c r="N99" s="110">
        <f t="shared" si="1"/>
        <v>7.1999399999999945</v>
      </c>
      <c r="O99" s="111">
        <f t="shared" si="1"/>
        <v>4.7681499999999906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9.1200000000000014E-3</v>
      </c>
      <c r="AD99">
        <f t="shared" si="1"/>
        <v>9.9300000000000221E-3</v>
      </c>
      <c r="AE99">
        <f t="shared" si="1"/>
        <v>0.34295000000000003</v>
      </c>
      <c r="AF99">
        <f t="shared" si="1"/>
        <v>0.44006999999999918</v>
      </c>
      <c r="AG99">
        <f t="shared" si="1"/>
        <v>1.0319999999999994E-2</v>
      </c>
      <c r="AH99">
        <f t="shared" si="1"/>
        <v>1.5949999999999975E-2</v>
      </c>
      <c r="AI99">
        <f t="shared" si="1"/>
        <v>1.0530000000000003E-2</v>
      </c>
      <c r="AJ99">
        <f t="shared" si="1"/>
        <v>0.11478000000000008</v>
      </c>
      <c r="AK99">
        <f t="shared" si="1"/>
        <v>8.1599999999999989E-3</v>
      </c>
      <c r="AL99">
        <f t="shared" si="1"/>
        <v>1.0319999999999994E-2</v>
      </c>
      <c r="AM99">
        <f t="shared" si="1"/>
        <v>0.72318000000000027</v>
      </c>
      <c r="AN99">
        <f t="shared" si="1"/>
        <v>6.8880000000000066E-2</v>
      </c>
      <c r="AO99">
        <f t="shared" si="1"/>
        <v>3.0410000000000031E-2</v>
      </c>
      <c r="AP99">
        <f t="shared" si="1"/>
        <v>6.0999999999999952E-3</v>
      </c>
      <c r="AQ99">
        <f t="shared" si="1"/>
        <v>0.10509000000000004</v>
      </c>
      <c r="AR99">
        <f t="shared" si="1"/>
        <v>4.3920000000000056E-2</v>
      </c>
      <c r="AS99">
        <f t="shared" si="1"/>
        <v>2.9845199999999967</v>
      </c>
      <c r="AT99">
        <f t="shared" si="1"/>
        <v>3.360000000000006E-2</v>
      </c>
      <c r="AU99">
        <f t="shared" si="1"/>
        <v>0.10669999999999991</v>
      </c>
      <c r="AV99">
        <f t="shared" si="1"/>
        <v>0.54053999999999958</v>
      </c>
      <c r="AW99">
        <f t="shared" si="1"/>
        <v>0.72</v>
      </c>
      <c r="AX99">
        <f t="shared" si="1"/>
        <v>0.29499999999999998</v>
      </c>
      <c r="AY99">
        <f t="shared" si="1"/>
        <v>1.08</v>
      </c>
      <c r="AZ99">
        <f t="shared" si="1"/>
        <v>0.36</v>
      </c>
      <c r="BA99">
        <f t="shared" si="1"/>
        <v>0.18</v>
      </c>
      <c r="BB99">
        <f t="shared" si="1"/>
        <v>0.16</v>
      </c>
      <c r="BC99">
        <f t="shared" si="1"/>
        <v>2.7638399999999974</v>
      </c>
      <c r="BD99">
        <f t="shared" si="1"/>
        <v>2.5948800000000025</v>
      </c>
      <c r="BE99">
        <f t="shared" si="1"/>
        <v>8.1310000000000021E-2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2022-01-25T11:17:18Z</dcterms:modified>
</cp:coreProperties>
</file>